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23.3" sheetId="1" r:id="rId1"/>
    <sheet name="23.4" sheetId="2" r:id="rId2"/>
    <sheet name="23.5" sheetId="3" r:id="rId3"/>
    <sheet name="23.6" sheetId="4" r:id="rId4"/>
    <sheet name="23.7" sheetId="5" r:id="rId5"/>
    <sheet name="23.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<sst xmlns="http://schemas.openxmlformats.org/spreadsheetml/2006/main" count="1691" uniqueCount="297">
  <si>
    <r>
      <rPr>
        <u/>
        <sz val="12"/>
        <color theme="1"/>
        <rFont val="宋体"/>
        <charset val="134"/>
        <scheme val="major"/>
      </rPr>
      <t xml:space="preserve">     筑梦空间   </t>
    </r>
    <r>
      <rPr>
        <sz val="12"/>
        <color theme="1"/>
        <rFont val="宋体"/>
        <charset val="134"/>
        <scheme val="major"/>
      </rPr>
      <t>创业孵化基地</t>
    </r>
    <r>
      <rPr>
        <u/>
        <sz val="12"/>
        <color theme="1"/>
        <rFont val="宋体"/>
        <charset val="134"/>
        <scheme val="major"/>
      </rPr>
      <t xml:space="preserve">   23 </t>
    </r>
    <r>
      <rPr>
        <sz val="12"/>
        <color theme="1"/>
        <rFont val="宋体"/>
        <charset val="134"/>
        <scheme val="major"/>
      </rPr>
      <t>年</t>
    </r>
    <r>
      <rPr>
        <u/>
        <sz val="12"/>
        <color theme="1"/>
        <rFont val="宋体"/>
        <charset val="134"/>
        <scheme val="major"/>
      </rPr>
      <t xml:space="preserve"> 3</t>
    </r>
    <r>
      <rPr>
        <sz val="12"/>
        <color theme="1"/>
        <rFont val="宋体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</si>
  <si>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</si>
  <si>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</si>
  <si>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</si>
  <si>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</si>
  <si>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</si>
  <si>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</si>
  <si>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</si>
  <si>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</si>
  <si>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</si>
  <si>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</si>
  <si>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</si>
  <si>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</si>
  <si>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</si>
  <si>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张梅双</t>
  </si>
  <si>
    <t>沧县一顺日用品销售中心</t>
  </si>
  <si>
    <t>女</t>
  </si>
  <si>
    <t>341281198205199469</t>
  </si>
  <si>
    <t>2023.2.1--26.1.31</t>
  </si>
  <si>
    <t>王智慧</t>
  </si>
  <si>
    <t>沧县承鑫软件开发中心</t>
  </si>
  <si>
    <t>130726199404290086</t>
  </si>
  <si>
    <t>2022.1.4--25.1.3</t>
  </si>
  <si>
    <t>闫沛峰</t>
  </si>
  <si>
    <t>沧县鼎瀚瑞达图文设计制作工作室</t>
  </si>
  <si>
    <t>男</t>
  </si>
  <si>
    <t>13092119801226043X</t>
  </si>
  <si>
    <t>2022.10.1--25.9.30</t>
  </si>
  <si>
    <t>崔红</t>
  </si>
  <si>
    <t>沧县之轩室内装潢设计工作室</t>
  </si>
  <si>
    <t>13098119940606132X</t>
  </si>
  <si>
    <t>2021.12.5--24.12.4</t>
  </si>
  <si>
    <t>王勇</t>
  </si>
  <si>
    <t>沧县博盛室内外装潢设计工作室</t>
  </si>
  <si>
    <t>13092119730403101X</t>
  </si>
  <si>
    <t>2022.7.1--25.6.30</t>
  </si>
  <si>
    <t>徐美丽</t>
  </si>
  <si>
    <t>沧县满天星文化发展中心</t>
  </si>
  <si>
    <t>13090319831105182X</t>
  </si>
  <si>
    <t>2021.12.23--24.12.22</t>
  </si>
  <si>
    <t>王海涛</t>
  </si>
  <si>
    <t>沧县众安机动车维修服务部</t>
  </si>
  <si>
    <t>13092119810416041X</t>
  </si>
  <si>
    <t>2021.12.9--24.12.8</t>
  </si>
  <si>
    <t>唐雯</t>
  </si>
  <si>
    <t>沧州盈秀网络科技有限责任公司</t>
  </si>
  <si>
    <t>130902198901243622</t>
  </si>
  <si>
    <t>2021.12.26--24.12.25</t>
  </si>
  <si>
    <t>刘华敏</t>
  </si>
  <si>
    <t>沧县帮帮家政服务有限公司</t>
  </si>
  <si>
    <t>130921197605070223</t>
  </si>
  <si>
    <t>2021.12.7--24.12.23</t>
  </si>
  <si>
    <t>陈明明</t>
  </si>
  <si>
    <t>沧县占超装饰材料销售中心</t>
  </si>
  <si>
    <t>130921198810042621</t>
  </si>
  <si>
    <t>2021.12.20--24.12.19</t>
  </si>
  <si>
    <t>王刚</t>
  </si>
  <si>
    <t>沧县湘棋信息技术服务中心</t>
  </si>
  <si>
    <t>130921199005070878</t>
  </si>
  <si>
    <t>2021.12.1--24.11.30</t>
  </si>
  <si>
    <t>杨俊峰</t>
  </si>
  <si>
    <t>沧县锐坤日用杂品批发中心</t>
  </si>
  <si>
    <t>130921197010071817</t>
  </si>
  <si>
    <t>2021.12.21--24.12.20</t>
  </si>
  <si>
    <t>李文德</t>
  </si>
  <si>
    <t>沧县惠尔运输中心</t>
  </si>
  <si>
    <t>130921197105061654</t>
  </si>
  <si>
    <t>2023.2.16--26.2.15</t>
  </si>
  <si>
    <t>李芳</t>
  </si>
  <si>
    <t>沧县铭程日用品销售中心</t>
  </si>
  <si>
    <t>130902198108261526</t>
  </si>
  <si>
    <t>2023.2.10--26.2.9</t>
  </si>
  <si>
    <t>孙勇</t>
  </si>
  <si>
    <t>沧州玖近建材销售有限公司</t>
  </si>
  <si>
    <t>130921197203185618</t>
  </si>
  <si>
    <t>2022.2.17--25.2.16</t>
  </si>
  <si>
    <t>刘俊</t>
  </si>
  <si>
    <t>沧县锦泰五金销售中心</t>
  </si>
  <si>
    <t>131128198507225726</t>
  </si>
  <si>
    <t>2022.4.27--25.4.26</t>
  </si>
  <si>
    <t>陈卫卫</t>
  </si>
  <si>
    <t>沧县泽笛汐日用品销售中心</t>
  </si>
  <si>
    <t>13092319860902642x</t>
  </si>
  <si>
    <t>2022.5.19--25.5.18</t>
  </si>
  <si>
    <t>杜亭亭</t>
  </si>
  <si>
    <t>沧县元素软件开发工作室</t>
  </si>
  <si>
    <t>130921199204104428</t>
  </si>
  <si>
    <t>2022.7.4--25.7.3</t>
  </si>
  <si>
    <t>李顺超</t>
  </si>
  <si>
    <t>沧县美艺装饰材料销售中心</t>
  </si>
  <si>
    <t>130929199108107777</t>
  </si>
  <si>
    <t>2021.12.16--24.12.15</t>
  </si>
  <si>
    <t>孙龙海</t>
  </si>
  <si>
    <t>沧县海哥室内装修设计工作室</t>
  </si>
  <si>
    <t>130921200009241879</t>
  </si>
  <si>
    <t>2022.4.24--25.4.23</t>
  </si>
  <si>
    <t>李雅茹</t>
  </si>
  <si>
    <t>沧县新宸商贸中心</t>
  </si>
  <si>
    <t>130921199107091629</t>
  </si>
  <si>
    <t>2021.12.7--24.12.6</t>
  </si>
  <si>
    <t>李孟</t>
  </si>
  <si>
    <t>沧州睿中商贸有限公司</t>
  </si>
  <si>
    <t>130921198810065620</t>
  </si>
  <si>
    <t>2021.12.8--24.12.7</t>
  </si>
  <si>
    <t>李华</t>
  </si>
  <si>
    <t>沧县磊枫信息技术咨询中心</t>
  </si>
  <si>
    <t>130903198306180619</t>
  </si>
  <si>
    <t>2022.3.1--25.2.28</t>
  </si>
  <si>
    <t>强恩锋</t>
  </si>
  <si>
    <t>沧县一帆货物运输中心</t>
  </si>
  <si>
    <t>130921197301251236</t>
  </si>
  <si>
    <t>2022.10.28--25.10.27</t>
  </si>
  <si>
    <t>郭玲博</t>
  </si>
  <si>
    <t>沧县君蓝匠心室内装修中心</t>
  </si>
  <si>
    <t>130921199501201611</t>
  </si>
  <si>
    <t>买树梅</t>
  </si>
  <si>
    <t>沧县木柏士家具销售中心</t>
  </si>
  <si>
    <t>130921198309010028</t>
  </si>
  <si>
    <t>贾纯旺</t>
  </si>
  <si>
    <t>沧县旺哥装饰材料销售中心</t>
  </si>
  <si>
    <t>130921196912150413</t>
  </si>
  <si>
    <t>2022.5.27--25.5.26</t>
  </si>
  <si>
    <t>李旭东</t>
  </si>
  <si>
    <t>沧县日新母婴用品店</t>
  </si>
  <si>
    <t>130921199505270219</t>
  </si>
  <si>
    <t>于燕燕</t>
  </si>
  <si>
    <t>沧县金榜众成软件开发工作室</t>
  </si>
  <si>
    <t>130921198801054882</t>
  </si>
  <si>
    <t>2022.11.20--25.11.19</t>
  </si>
  <si>
    <t>宋胜男</t>
  </si>
  <si>
    <t>沧县博胜技术信息咨询中心</t>
  </si>
  <si>
    <t>130921199802204226</t>
  </si>
  <si>
    <t>2021.12.1--24.11 .30</t>
  </si>
  <si>
    <t>李淑成</t>
  </si>
  <si>
    <t>沧县捷睿兴会计事务工作室</t>
  </si>
  <si>
    <t>130921196702125252</t>
  </si>
  <si>
    <t>2022.7.17--25.7.16</t>
  </si>
  <si>
    <t>路永增</t>
  </si>
  <si>
    <t>沧县溢晟日化销售中心</t>
  </si>
  <si>
    <t>130921198112305615</t>
  </si>
  <si>
    <t>2022.10.17--25.10.16</t>
  </si>
  <si>
    <t>齐学斌</t>
  </si>
  <si>
    <t>沧县嘟嘟服装店</t>
  </si>
  <si>
    <t>130921198303083613</t>
  </si>
  <si>
    <t>2021.12.17--24.12.16</t>
  </si>
  <si>
    <t>贾兆江</t>
  </si>
  <si>
    <t>沧县康健家政服务中心</t>
  </si>
  <si>
    <t>130921198101252036</t>
  </si>
  <si>
    <t>2022.8.2--25.8.24</t>
  </si>
  <si>
    <t>于欢</t>
  </si>
  <si>
    <t>沧州雨彤商贸责任有限公司</t>
  </si>
  <si>
    <t>130921199012182253</t>
  </si>
  <si>
    <t>2021.12.1-24.11.30</t>
  </si>
  <si>
    <t>李维仝</t>
  </si>
  <si>
    <t>沧县金榜路径通广告制作工作室</t>
  </si>
  <si>
    <t>130927198810213310</t>
  </si>
  <si>
    <t>2023.1.5--26.1.4</t>
  </si>
  <si>
    <t>陈风德</t>
  </si>
  <si>
    <t>沧县泽瑞信息技术服务中心</t>
  </si>
  <si>
    <t>132934197105240912</t>
  </si>
  <si>
    <t>2022.1.3--25.1.2</t>
  </si>
  <si>
    <t>张中亮</t>
  </si>
  <si>
    <t>沧县优途软件开发中心</t>
  </si>
  <si>
    <t>13292819820927361X</t>
  </si>
  <si>
    <t>李维建</t>
  </si>
  <si>
    <t>沧州厦通商贸有限公司</t>
  </si>
  <si>
    <t>130921199008182250</t>
  </si>
  <si>
    <t>2022.3.25--25.3.24</t>
  </si>
  <si>
    <t>刘玉</t>
  </si>
  <si>
    <t>沧州炎坤会计服务有限公司</t>
  </si>
  <si>
    <t>130903199008112718</t>
  </si>
  <si>
    <t>2021.12.10--24.12.9</t>
  </si>
  <si>
    <t>李海霞</t>
  </si>
  <si>
    <t>沧县鼎智化妆品经营中心</t>
  </si>
  <si>
    <t>130922197608166825</t>
  </si>
  <si>
    <t>2021.12.4--24.12.3</t>
  </si>
  <si>
    <t>张洪文</t>
  </si>
  <si>
    <t>沧县鑫睿工艺品店</t>
  </si>
  <si>
    <t>130904197503180011</t>
  </si>
  <si>
    <t>张亚芳</t>
  </si>
  <si>
    <t>沧州宁至食品有限公司</t>
  </si>
  <si>
    <t>130927199209264226</t>
  </si>
  <si>
    <t>黄乐乐</t>
  </si>
  <si>
    <t>沧州靠谱装饰材料销售有限公司</t>
  </si>
  <si>
    <t>130927199111124233</t>
  </si>
  <si>
    <t>孙亚雷</t>
  </si>
  <si>
    <t>沧县鑫潮商贸中心</t>
  </si>
  <si>
    <t>130921199608021813</t>
  </si>
  <si>
    <t>何平</t>
  </si>
  <si>
    <t>沧州盛学企业管理咨询有限公司</t>
  </si>
  <si>
    <t>13092119970221542X</t>
  </si>
  <si>
    <t>2021.12.15--24.12.14</t>
  </si>
  <si>
    <t>刘超</t>
  </si>
  <si>
    <t>沧县景星日用百货中心</t>
  </si>
  <si>
    <t>13092119851104001X</t>
  </si>
  <si>
    <t>孙洪亮</t>
  </si>
  <si>
    <t>沧县正元室内外装潢设计工作室</t>
  </si>
  <si>
    <t>130921197410130812</t>
  </si>
  <si>
    <t>2022.7.24--25.7.23</t>
  </si>
  <si>
    <t>叶孝月</t>
  </si>
  <si>
    <t>沧县传祺商贸中心</t>
  </si>
  <si>
    <t>130921198709140227</t>
  </si>
  <si>
    <t>周英华</t>
  </si>
  <si>
    <t>沧县秀红装饰材料销售服务中心</t>
  </si>
  <si>
    <t>130921198801131024</t>
  </si>
  <si>
    <t>2022.10.21--25.10.20</t>
  </si>
  <si>
    <t>合计</t>
  </si>
  <si>
    <t>公服面积</t>
  </si>
  <si>
    <t>303*1.77*31=16625.61</t>
  </si>
  <si>
    <t>总计</t>
  </si>
  <si>
    <t>92204.65+1666.5+16625.61=110496.76</t>
  </si>
  <si>
    <t>备注</t>
  </si>
  <si>
    <t>水电补贴合计：1666.5元</t>
  </si>
  <si>
    <r>
      <rPr>
        <u/>
        <sz val="14"/>
        <color theme="1"/>
        <rFont val="宋体"/>
        <charset val="134"/>
        <scheme val="major"/>
      </rPr>
      <t xml:space="preserve">     筑梦空间   </t>
    </r>
    <r>
      <rPr>
        <sz val="14"/>
        <color theme="1"/>
        <rFont val="宋体"/>
        <charset val="134"/>
        <scheme val="major"/>
      </rPr>
      <t>创业孵化基地</t>
    </r>
    <r>
      <rPr>
        <u/>
        <sz val="14"/>
        <color theme="1"/>
        <rFont val="宋体"/>
        <charset val="134"/>
        <scheme val="major"/>
      </rPr>
      <t xml:space="preserve">   23 </t>
    </r>
    <r>
      <rPr>
        <sz val="14"/>
        <color theme="1"/>
        <rFont val="宋体"/>
        <charset val="134"/>
        <scheme val="major"/>
      </rPr>
      <t>年</t>
    </r>
    <r>
      <rPr>
        <u/>
        <sz val="14"/>
        <color theme="1"/>
        <rFont val="宋体"/>
        <charset val="134"/>
        <scheme val="major"/>
      </rPr>
      <t xml:space="preserve"> 4</t>
    </r>
    <r>
      <rPr>
        <sz val="14"/>
        <color theme="1"/>
        <rFont val="宋体"/>
        <charset val="134"/>
        <scheme val="major"/>
      </rPr>
      <t>月补贴人员花名册</t>
    </r>
  </si>
  <si>
    <t>303*1.77*30=16089.3</t>
  </si>
  <si>
    <t>89230.3+1666.5+16089.3=106986.1</t>
  </si>
  <si>
    <r>
      <rPr>
        <u/>
        <sz val="12"/>
        <color theme="1"/>
        <rFont val="宋体"/>
        <charset val="134"/>
        <scheme val="major"/>
      </rPr>
      <t xml:space="preserve">     筑梦空间   </t>
    </r>
    <r>
      <rPr>
        <sz val="12"/>
        <color theme="1"/>
        <rFont val="宋体"/>
        <charset val="134"/>
        <scheme val="major"/>
      </rPr>
      <t>创业孵化基地</t>
    </r>
    <r>
      <rPr>
        <u/>
        <sz val="12"/>
        <color theme="1"/>
        <rFont val="宋体"/>
        <charset val="134"/>
        <scheme val="major"/>
      </rPr>
      <t xml:space="preserve">   23 </t>
    </r>
    <r>
      <rPr>
        <sz val="12"/>
        <color theme="1"/>
        <rFont val="宋体"/>
        <charset val="134"/>
        <scheme val="major"/>
      </rPr>
      <t>年</t>
    </r>
    <r>
      <rPr>
        <u/>
        <sz val="12"/>
        <color theme="1"/>
        <rFont val="宋体"/>
        <charset val="134"/>
        <scheme val="major"/>
      </rPr>
      <t xml:space="preserve"> 5</t>
    </r>
    <r>
      <rPr>
        <sz val="12"/>
        <color theme="1"/>
        <rFont val="宋体"/>
        <charset val="134"/>
        <scheme val="major"/>
      </rPr>
      <t>月补贴人员花名册</t>
    </r>
  </si>
  <si>
    <t>2022.1.4--23.5.17</t>
  </si>
  <si>
    <t>马林静</t>
  </si>
  <si>
    <t>沧县暖立新电器销售中心</t>
  </si>
  <si>
    <t>130921199103162047</t>
  </si>
  <si>
    <t>2023.5.28--26.5.27</t>
  </si>
  <si>
    <t>2021.12.5--23.5.17</t>
  </si>
  <si>
    <t>2021.12.26--23.5.29</t>
  </si>
  <si>
    <t>王皓臣</t>
  </si>
  <si>
    <t>沧县晨昱茶叶销售中心</t>
  </si>
  <si>
    <t>130921200405312018</t>
  </si>
  <si>
    <t>23.5.30--26.4.29</t>
  </si>
  <si>
    <t>刘翠兰</t>
  </si>
  <si>
    <t>沧县育树会计事务服务中心</t>
  </si>
  <si>
    <t>130921198806030222</t>
  </si>
  <si>
    <t>2023.5.13--23.5.12</t>
  </si>
  <si>
    <t>陈辉</t>
  </si>
  <si>
    <t>沧县壹陆捌五金机电配件中心</t>
  </si>
  <si>
    <t>130921199209202852</t>
  </si>
  <si>
    <t>2023.5.18--26.5.17</t>
  </si>
  <si>
    <t>2021.12.21--23.5.24</t>
  </si>
  <si>
    <t>殷洪亮</t>
  </si>
  <si>
    <t>沧县智善家政服务中心</t>
  </si>
  <si>
    <t>130921198201291614</t>
  </si>
  <si>
    <t>2023.5.25--26.5.24</t>
  </si>
  <si>
    <t>2021.12.1--23.5.17</t>
  </si>
  <si>
    <t>2021.12.17--23.5.19</t>
  </si>
  <si>
    <t>王林强</t>
  </si>
  <si>
    <t>沧县林圭服装销售中心</t>
  </si>
  <si>
    <t>130921197402213618</t>
  </si>
  <si>
    <t>2023.5.24--26.5.23</t>
  </si>
  <si>
    <t>13603179992</t>
  </si>
  <si>
    <t>康建</t>
  </si>
  <si>
    <t>沧县长晟物流配送中心</t>
  </si>
  <si>
    <t>130984197808233673</t>
  </si>
  <si>
    <t>2023.5.21--26.5.20</t>
  </si>
  <si>
    <t>2022.7.24--23.5.11</t>
  </si>
  <si>
    <t>2021.12.1--23.5.24</t>
  </si>
  <si>
    <t>周英双</t>
  </si>
  <si>
    <t>沧县传祺五金销售中心</t>
  </si>
  <si>
    <t>13092119900525102x</t>
  </si>
  <si>
    <t>2023.5.30--26.5.29</t>
  </si>
  <si>
    <t>321.18*1.77*31=17623.15</t>
  </si>
  <si>
    <t>89546.44+1641.77+17623.15=108811.36</t>
  </si>
  <si>
    <t>水电补贴合计：1641.77元</t>
  </si>
  <si>
    <r>
      <rPr>
        <u/>
        <sz val="12"/>
        <color theme="1"/>
        <rFont val="宋体"/>
        <charset val="134"/>
        <scheme val="major"/>
      </rPr>
      <t xml:space="preserve">     筑梦空间   </t>
    </r>
    <r>
      <rPr>
        <sz val="12"/>
        <color theme="1"/>
        <rFont val="宋体"/>
        <charset val="134"/>
        <scheme val="major"/>
      </rPr>
      <t>创业孵化基地</t>
    </r>
    <r>
      <rPr>
        <u/>
        <sz val="12"/>
        <color theme="1"/>
        <rFont val="宋体"/>
        <charset val="134"/>
        <scheme val="major"/>
      </rPr>
      <t xml:space="preserve">   23 </t>
    </r>
    <r>
      <rPr>
        <sz val="12"/>
        <color theme="1"/>
        <rFont val="宋体"/>
        <charset val="134"/>
        <scheme val="major"/>
      </rPr>
      <t>年</t>
    </r>
    <r>
      <rPr>
        <u/>
        <sz val="12"/>
        <color theme="1"/>
        <rFont val="宋体"/>
        <charset val="134"/>
        <scheme val="major"/>
      </rPr>
      <t xml:space="preserve"> 6</t>
    </r>
    <r>
      <rPr>
        <sz val="12"/>
        <color theme="1"/>
        <rFont val="宋体"/>
        <charset val="134"/>
        <scheme val="major"/>
      </rPr>
      <t>月补贴人员花名册</t>
    </r>
  </si>
  <si>
    <t>2023.5.18--23.6.14</t>
  </si>
  <si>
    <t>周林龙</t>
  </si>
  <si>
    <t>沧县同驰文化传媒中心</t>
  </si>
  <si>
    <t>211021198110184110</t>
  </si>
  <si>
    <t>2023.6.15--26.6.14</t>
  </si>
  <si>
    <t>程艺</t>
  </si>
  <si>
    <t>沧县呈艺美术设计工作室</t>
  </si>
  <si>
    <t>130902200211093620</t>
  </si>
  <si>
    <t>2023.6.1--2026.5.31</t>
  </si>
  <si>
    <t>309.06*1.77*30=16411.09</t>
  </si>
  <si>
    <t>88814.53+1699.83+16411.09=106925.45</t>
  </si>
  <si>
    <t xml:space="preserve">             水电补贴合计：1698.3元</t>
  </si>
  <si>
    <t>水电合计1699.83元</t>
  </si>
  <si>
    <r>
      <rPr>
        <u/>
        <sz val="14"/>
        <color theme="1"/>
        <rFont val="宋体"/>
        <charset val="134"/>
        <scheme val="major"/>
      </rPr>
      <t xml:space="preserve">     筑梦空间   </t>
    </r>
    <r>
      <rPr>
        <sz val="14"/>
        <color theme="1"/>
        <rFont val="宋体"/>
        <charset val="134"/>
        <scheme val="major"/>
      </rPr>
      <t>创业孵化基地</t>
    </r>
    <r>
      <rPr>
        <u/>
        <sz val="14"/>
        <color theme="1"/>
        <rFont val="宋体"/>
        <charset val="134"/>
        <scheme val="major"/>
      </rPr>
      <t xml:space="preserve">   23 </t>
    </r>
    <r>
      <rPr>
        <sz val="14"/>
        <color theme="1"/>
        <rFont val="宋体"/>
        <charset val="134"/>
        <scheme val="major"/>
      </rPr>
      <t>年</t>
    </r>
    <r>
      <rPr>
        <u/>
        <sz val="14"/>
        <color theme="1"/>
        <rFont val="宋体"/>
        <charset val="134"/>
        <scheme val="major"/>
      </rPr>
      <t xml:space="preserve"> 7</t>
    </r>
    <r>
      <rPr>
        <sz val="14"/>
        <color theme="1"/>
        <rFont val="宋体"/>
        <charset val="134"/>
        <scheme val="major"/>
      </rPr>
      <t>月补贴人员花名册</t>
    </r>
  </si>
  <si>
    <t>2021.12.1-23.7.10</t>
  </si>
  <si>
    <t>2022.1.3--23.7.28</t>
  </si>
  <si>
    <t>309.06*1.77*31=16958.12</t>
  </si>
  <si>
    <t>90636.12+1674.03+16958.12=109268.27</t>
  </si>
  <si>
    <t>水电补贴合计：1674.03元</t>
  </si>
  <si>
    <r>
      <t xml:space="preserve">     筑梦空间   </t>
    </r>
    <r>
      <rPr>
        <sz val="11"/>
        <color theme="1"/>
        <rFont val="宋体"/>
        <charset val="134"/>
        <scheme val="major"/>
      </rPr>
      <t>创业孵化基地</t>
    </r>
    <r>
      <rPr>
        <u/>
        <sz val="11"/>
        <color theme="1"/>
        <rFont val="宋体"/>
        <charset val="134"/>
        <scheme val="major"/>
      </rPr>
      <t xml:space="preserve">   23 </t>
    </r>
    <r>
      <rPr>
        <sz val="11"/>
        <color theme="1"/>
        <rFont val="宋体"/>
        <charset val="134"/>
        <scheme val="major"/>
      </rPr>
      <t>年</t>
    </r>
    <r>
      <rPr>
        <u/>
        <sz val="11"/>
        <color theme="1"/>
        <rFont val="宋体"/>
        <charset val="134"/>
        <scheme val="major"/>
      </rPr>
      <t xml:space="preserve"> 8</t>
    </r>
    <r>
      <rPr>
        <sz val="11"/>
        <color theme="1"/>
        <rFont val="宋体"/>
        <charset val="134"/>
        <scheme val="major"/>
      </rPr>
      <t>月补贴人员花名册</t>
    </r>
  </si>
  <si>
    <t>2023.2.1--23.8.7</t>
  </si>
  <si>
    <t>2021.12.7--23.8.9</t>
  </si>
  <si>
    <t>2021.12.20--23.8.3</t>
  </si>
  <si>
    <t>耿国森</t>
  </si>
  <si>
    <t>沧县硕果信息咨询服务中心</t>
  </si>
  <si>
    <t>13093019910202305X</t>
  </si>
  <si>
    <t>2023.8.4--26.8.3</t>
  </si>
  <si>
    <t>2022.5.27--23.8.3</t>
  </si>
  <si>
    <t>藏新雨</t>
  </si>
  <si>
    <t>沧县皮斯美陈会展服务工作室</t>
  </si>
  <si>
    <t>1309211995070662245</t>
  </si>
  <si>
    <t>2021.12.10--23.8.18</t>
  </si>
  <si>
    <t>296.94*1.77*31=16293.1</t>
  </si>
  <si>
    <t>82421.18+1507.38+16293.1=100221.66</t>
  </si>
  <si>
    <t>水电补贴合计：1507.38元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</si>
</sst>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ajor"/>
    </font>
    <font>
      <sz val="10"/>
      <name val="宋体"/>
      <charset val="134"/>
      <scheme val="major"/>
    </font>
    <font>
      <u/>
      <sz val="14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rgb="FFFF0000"/>
      <name val="宋体"/>
      <charset val="134"/>
      <scheme val="major"/>
    </font>
    <font>
      <u/>
      <sz val="12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FF0000"/>
      <name val="Calibri"/>
      <charset val="134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4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177" fontId="10" fillId="0" borderId="2" xfId="0" applyNumberFormat="1" applyFont="1" applyFill="1" applyBorder="1" applyAlignment="1" applyProtection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2" borderId="3" xfId="0" applyNumberFormat="1" applyFont="1" applyFill="1" applyBorder="1" applyAlignment="1" applyProtection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176" fontId="15" fillId="2" borderId="3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177" fontId="14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176" fontId="17" fillId="2" borderId="3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>
      <alignment vertical="center"/>
    </xf>
    <xf numFmtId="176" fontId="17" fillId="0" borderId="3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177" fontId="17" fillId="0" borderId="3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177" fontId="14" fillId="0" borderId="2" xfId="0" applyNumberFormat="1" applyFont="1" applyFill="1" applyBorder="1" applyAlignment="1" applyProtection="1">
      <alignment horizontal="center" vertical="center"/>
    </xf>
    <xf numFmtId="176" fontId="14" fillId="0" borderId="3" xfId="0" applyNumberFormat="1" applyFont="1" applyFill="1" applyBorder="1" applyAlignment="1" applyProtection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 quotePrefix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  <xf numFmtId="0" fontId="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topLeftCell="A39" workbookViewId="0">
      <selection activeCell="C19" sqref="C19"/>
    </sheetView>
  </sheetViews>
  <sheetFormatPr defaultColWidth="9" defaultRowHeight="13.5"/>
  <cols>
    <col min="1" max="1" width="5.10833333333333" style="8" customWidth="1"/>
    <col min="2" max="2" width="7.44166666666667" style="8" customWidth="1"/>
    <col min="3" max="3" width="25.775" style="8" customWidth="1"/>
    <col min="4" max="4" width="5.88333333333333" style="8" customWidth="1"/>
    <col min="5" max="5" width="5.33333333333333" style="8" customWidth="1"/>
    <col min="6" max="6" width="17.8833333333333" style="8" customWidth="1"/>
    <col min="7" max="7" width="19.8833333333333" style="8" customWidth="1"/>
    <col min="8" max="8" width="9" style="8"/>
    <col min="9" max="9" width="5.21666666666667" style="8" customWidth="1"/>
    <col min="10" max="10" width="10.3333333333333" style="8"/>
    <col min="11" max="11" width="8.88333333333333" style="8" customWidth="1"/>
    <col min="12" max="12" width="9.33333333333333" style="8" customWidth="1"/>
    <col min="13" max="13" width="12.775" style="8" customWidth="1"/>
    <col min="14" max="14" width="9" style="8"/>
  </cols>
  <sheetData>
    <row r="1" ht="14.25" spans="1:13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ht="22.5" spans="1:13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10</v>
      </c>
      <c r="K2" s="34" t="s">
        <v>11</v>
      </c>
      <c r="L2" s="35" t="s">
        <v>12</v>
      </c>
      <c r="M2" s="34" t="s">
        <v>13</v>
      </c>
    </row>
    <row r="3" spans="1:13">
      <c r="A3" s="62">
        <v>1</v>
      </c>
      <c r="B3" s="62" t="s">
        <v>14</v>
      </c>
      <c r="C3" s="62" t="s">
        <v>15</v>
      </c>
      <c r="D3" s="62">
        <v>204</v>
      </c>
      <c r="E3" s="62" t="s">
        <v>16</v>
      </c>
      <c r="F3" s="97" t="s">
        <v>17</v>
      </c>
      <c r="G3" s="62" t="s">
        <v>18</v>
      </c>
      <c r="H3" s="77">
        <v>27.92</v>
      </c>
      <c r="I3" s="62">
        <v>31</v>
      </c>
      <c r="J3" s="35">
        <f t="shared" ref="J3:J52" si="0">H3*I3*1.77</f>
        <v>1531.9704</v>
      </c>
      <c r="K3" s="62">
        <v>33.33</v>
      </c>
      <c r="L3" s="35">
        <f t="shared" ref="L3:L52" si="1">J3+K3</f>
        <v>1565.3004</v>
      </c>
      <c r="M3" s="62">
        <v>17331742005</v>
      </c>
    </row>
    <row r="4" spans="1:13">
      <c r="A4" s="62">
        <v>2</v>
      </c>
      <c r="B4" s="62" t="s">
        <v>19</v>
      </c>
      <c r="C4" s="62" t="s">
        <v>20</v>
      </c>
      <c r="D4" s="62">
        <v>205</v>
      </c>
      <c r="E4" s="62" t="s">
        <v>16</v>
      </c>
      <c r="F4" s="97" t="s">
        <v>21</v>
      </c>
      <c r="G4" s="62" t="s">
        <v>22</v>
      </c>
      <c r="H4" s="65">
        <v>53.06</v>
      </c>
      <c r="I4" s="62">
        <v>31</v>
      </c>
      <c r="J4" s="35">
        <f t="shared" si="0"/>
        <v>2911.4022</v>
      </c>
      <c r="K4" s="62">
        <v>33.33</v>
      </c>
      <c r="L4" s="35">
        <f t="shared" si="1"/>
        <v>2944.7322</v>
      </c>
      <c r="M4" s="62">
        <v>15131727000</v>
      </c>
    </row>
    <row r="5" spans="1:13">
      <c r="A5" s="62">
        <v>3</v>
      </c>
      <c r="B5" s="62" t="s">
        <v>23</v>
      </c>
      <c r="C5" s="62" t="s">
        <v>24</v>
      </c>
      <c r="D5" s="62">
        <v>206</v>
      </c>
      <c r="E5" s="62" t="s">
        <v>25</v>
      </c>
      <c r="F5" s="62" t="s">
        <v>26</v>
      </c>
      <c r="G5" s="62" t="s">
        <v>27</v>
      </c>
      <c r="H5" s="65">
        <v>54.17</v>
      </c>
      <c r="I5" s="62">
        <v>31</v>
      </c>
      <c r="J5" s="35">
        <f t="shared" si="0"/>
        <v>2972.3079</v>
      </c>
      <c r="K5" s="62">
        <v>33.33</v>
      </c>
      <c r="L5" s="35">
        <f t="shared" si="1"/>
        <v>3005.6379</v>
      </c>
      <c r="M5" s="62">
        <v>15803270107</v>
      </c>
    </row>
    <row r="6" spans="1:13">
      <c r="A6" s="62">
        <v>4</v>
      </c>
      <c r="B6" s="74" t="s">
        <v>28</v>
      </c>
      <c r="C6" s="62" t="s">
        <v>29</v>
      </c>
      <c r="D6" s="74">
        <v>207</v>
      </c>
      <c r="E6" s="62" t="s">
        <v>16</v>
      </c>
      <c r="F6" s="66" t="s">
        <v>30</v>
      </c>
      <c r="G6" s="62" t="s">
        <v>31</v>
      </c>
      <c r="H6" s="65">
        <v>53.13</v>
      </c>
      <c r="I6" s="62">
        <v>31</v>
      </c>
      <c r="J6" s="35">
        <f t="shared" si="0"/>
        <v>2915.2431</v>
      </c>
      <c r="K6" s="62">
        <v>33.33</v>
      </c>
      <c r="L6" s="35">
        <f t="shared" si="1"/>
        <v>2948.5731</v>
      </c>
      <c r="M6" s="62">
        <v>13832785246</v>
      </c>
    </row>
    <row r="7" spans="1:13">
      <c r="A7" s="62">
        <v>5</v>
      </c>
      <c r="B7" s="74" t="s">
        <v>32</v>
      </c>
      <c r="C7" s="62" t="s">
        <v>33</v>
      </c>
      <c r="D7" s="74">
        <v>208</v>
      </c>
      <c r="E7" s="62" t="s">
        <v>25</v>
      </c>
      <c r="F7" s="66" t="s">
        <v>34</v>
      </c>
      <c r="G7" s="62" t="s">
        <v>35</v>
      </c>
      <c r="H7" s="65">
        <v>54.17</v>
      </c>
      <c r="I7" s="62">
        <v>31</v>
      </c>
      <c r="J7" s="35">
        <f t="shared" si="0"/>
        <v>2972.3079</v>
      </c>
      <c r="K7" s="62">
        <v>33.33</v>
      </c>
      <c r="L7" s="35">
        <f t="shared" si="1"/>
        <v>3005.6379</v>
      </c>
      <c r="M7" s="62">
        <v>13831750805</v>
      </c>
    </row>
    <row r="8" spans="1:13">
      <c r="A8" s="62">
        <v>6</v>
      </c>
      <c r="B8" s="62" t="s">
        <v>36</v>
      </c>
      <c r="C8" s="62" t="s">
        <v>37</v>
      </c>
      <c r="D8" s="74">
        <v>212</v>
      </c>
      <c r="E8" s="62" t="s">
        <v>16</v>
      </c>
      <c r="F8" s="62" t="s">
        <v>38</v>
      </c>
      <c r="G8" s="62" t="s">
        <v>39</v>
      </c>
      <c r="H8" s="77">
        <v>35.56</v>
      </c>
      <c r="I8" s="62">
        <v>31</v>
      </c>
      <c r="J8" s="35">
        <f t="shared" si="0"/>
        <v>1951.1772</v>
      </c>
      <c r="K8" s="62">
        <v>33.33</v>
      </c>
      <c r="L8" s="35">
        <f t="shared" si="1"/>
        <v>1984.5072</v>
      </c>
      <c r="M8" s="62">
        <v>13930742471</v>
      </c>
    </row>
    <row r="9" spans="1:13">
      <c r="A9" s="62">
        <v>7</v>
      </c>
      <c r="B9" s="62" t="s">
        <v>40</v>
      </c>
      <c r="C9" s="74" t="s">
        <v>41</v>
      </c>
      <c r="D9" s="62">
        <v>213</v>
      </c>
      <c r="E9" s="62" t="s">
        <v>25</v>
      </c>
      <c r="F9" s="66" t="s">
        <v>42</v>
      </c>
      <c r="G9" s="62" t="s">
        <v>43</v>
      </c>
      <c r="H9" s="77">
        <v>34.82</v>
      </c>
      <c r="I9" s="62">
        <v>31</v>
      </c>
      <c r="J9" s="35">
        <f t="shared" si="0"/>
        <v>1910.5734</v>
      </c>
      <c r="K9" s="62">
        <v>33.33</v>
      </c>
      <c r="L9" s="35">
        <f t="shared" si="1"/>
        <v>1943.9034</v>
      </c>
      <c r="M9" s="62">
        <v>15831785371</v>
      </c>
    </row>
    <row r="10" spans="1:13">
      <c r="A10" s="62">
        <v>8</v>
      </c>
      <c r="B10" s="62" t="s">
        <v>44</v>
      </c>
      <c r="C10" s="62" t="s">
        <v>45</v>
      </c>
      <c r="D10" s="62">
        <v>215</v>
      </c>
      <c r="E10" s="62" t="s">
        <v>16</v>
      </c>
      <c r="F10" s="97" t="s">
        <v>46</v>
      </c>
      <c r="G10" s="62" t="s">
        <v>47</v>
      </c>
      <c r="H10" s="95">
        <v>40.14</v>
      </c>
      <c r="I10" s="62">
        <v>31</v>
      </c>
      <c r="J10" s="35">
        <f t="shared" si="0"/>
        <v>2202.4818</v>
      </c>
      <c r="K10" s="62">
        <v>33.33</v>
      </c>
      <c r="L10" s="35">
        <f t="shared" si="1"/>
        <v>2235.8118</v>
      </c>
      <c r="M10" s="62">
        <v>13831734210</v>
      </c>
    </row>
    <row r="11" spans="1:13">
      <c r="A11" s="62">
        <v>9</v>
      </c>
      <c r="B11" s="62" t="s">
        <v>48</v>
      </c>
      <c r="C11" s="62" t="s">
        <v>49</v>
      </c>
      <c r="D11" s="62">
        <v>301</v>
      </c>
      <c r="E11" s="62" t="s">
        <v>16</v>
      </c>
      <c r="F11" s="66" t="s">
        <v>50</v>
      </c>
      <c r="G11" s="62" t="s">
        <v>51</v>
      </c>
      <c r="H11" s="77">
        <v>27.48</v>
      </c>
      <c r="I11" s="62">
        <v>31</v>
      </c>
      <c r="J11" s="35">
        <f t="shared" si="0"/>
        <v>1507.8276</v>
      </c>
      <c r="K11" s="62">
        <v>33.33</v>
      </c>
      <c r="L11" s="35">
        <f t="shared" si="1"/>
        <v>1541.1576</v>
      </c>
      <c r="M11" s="62">
        <v>15028700836</v>
      </c>
    </row>
    <row r="12" spans="1:13">
      <c r="A12" s="62">
        <v>10</v>
      </c>
      <c r="B12" s="74" t="s">
        <v>52</v>
      </c>
      <c r="C12" s="62" t="s">
        <v>53</v>
      </c>
      <c r="D12" s="62">
        <v>303</v>
      </c>
      <c r="E12" s="62" t="s">
        <v>16</v>
      </c>
      <c r="F12" s="97" t="s">
        <v>54</v>
      </c>
      <c r="G12" s="62" t="s">
        <v>55</v>
      </c>
      <c r="H12" s="67">
        <v>53</v>
      </c>
      <c r="I12" s="62">
        <v>31</v>
      </c>
      <c r="J12" s="35">
        <f t="shared" si="0"/>
        <v>2908.11</v>
      </c>
      <c r="K12" s="62">
        <v>33.33</v>
      </c>
      <c r="L12" s="35">
        <f t="shared" si="1"/>
        <v>2941.44</v>
      </c>
      <c r="M12" s="62">
        <v>18617727515</v>
      </c>
    </row>
    <row r="13" spans="1:13">
      <c r="A13" s="62">
        <v>11</v>
      </c>
      <c r="B13" s="68" t="s">
        <v>56</v>
      </c>
      <c r="C13" s="68" t="s">
        <v>57</v>
      </c>
      <c r="D13" s="62">
        <v>305</v>
      </c>
      <c r="E13" s="62" t="s">
        <v>25</v>
      </c>
      <c r="F13" s="97" t="s">
        <v>58</v>
      </c>
      <c r="G13" s="62" t="s">
        <v>59</v>
      </c>
      <c r="H13" s="77">
        <v>26.66</v>
      </c>
      <c r="I13" s="62">
        <v>31</v>
      </c>
      <c r="J13" s="35">
        <f t="shared" si="0"/>
        <v>1462.8342</v>
      </c>
      <c r="K13" s="62">
        <v>33.33</v>
      </c>
      <c r="L13" s="35">
        <f t="shared" si="1"/>
        <v>1496.1642</v>
      </c>
      <c r="M13" s="62">
        <v>13230715288</v>
      </c>
    </row>
    <row r="14" spans="1:13">
      <c r="A14" s="62">
        <v>12</v>
      </c>
      <c r="B14" s="62" t="s">
        <v>60</v>
      </c>
      <c r="C14" s="62" t="s">
        <v>61</v>
      </c>
      <c r="D14" s="62">
        <v>307</v>
      </c>
      <c r="E14" s="62" t="s">
        <v>25</v>
      </c>
      <c r="F14" s="97" t="s">
        <v>62</v>
      </c>
      <c r="G14" s="62" t="s">
        <v>63</v>
      </c>
      <c r="H14" s="77">
        <v>26.75</v>
      </c>
      <c r="I14" s="62">
        <v>31</v>
      </c>
      <c r="J14" s="35">
        <f t="shared" si="0"/>
        <v>1467.7725</v>
      </c>
      <c r="K14" s="62">
        <v>33.33</v>
      </c>
      <c r="L14" s="35">
        <f t="shared" si="1"/>
        <v>1501.1025</v>
      </c>
      <c r="M14" s="62">
        <v>15373348878</v>
      </c>
    </row>
    <row r="15" spans="1:13">
      <c r="A15" s="62">
        <v>13</v>
      </c>
      <c r="B15" s="62" t="s">
        <v>64</v>
      </c>
      <c r="C15" s="62" t="s">
        <v>65</v>
      </c>
      <c r="D15" s="62">
        <v>308</v>
      </c>
      <c r="E15" s="62" t="s">
        <v>25</v>
      </c>
      <c r="F15" s="66" t="s">
        <v>66</v>
      </c>
      <c r="G15" s="62" t="s">
        <v>67</v>
      </c>
      <c r="H15" s="77">
        <v>26.5</v>
      </c>
      <c r="I15" s="62">
        <v>31</v>
      </c>
      <c r="J15" s="35">
        <f t="shared" si="0"/>
        <v>1454.055</v>
      </c>
      <c r="K15" s="62">
        <v>33.33</v>
      </c>
      <c r="L15" s="35">
        <f t="shared" si="1"/>
        <v>1487.385</v>
      </c>
      <c r="M15" s="62">
        <v>13315765080</v>
      </c>
    </row>
    <row r="16" spans="1:13">
      <c r="A16" s="62">
        <v>14</v>
      </c>
      <c r="B16" s="62" t="s">
        <v>68</v>
      </c>
      <c r="C16" s="62" t="s">
        <v>69</v>
      </c>
      <c r="D16" s="62">
        <v>309</v>
      </c>
      <c r="E16" s="62" t="s">
        <v>16</v>
      </c>
      <c r="F16" s="97" t="s">
        <v>70</v>
      </c>
      <c r="G16" s="62" t="s">
        <v>71</v>
      </c>
      <c r="H16" s="77">
        <v>26.75</v>
      </c>
      <c r="I16" s="62">
        <v>31</v>
      </c>
      <c r="J16" s="35">
        <f t="shared" si="0"/>
        <v>1467.7725</v>
      </c>
      <c r="K16" s="62">
        <v>33.33</v>
      </c>
      <c r="L16" s="35">
        <f t="shared" si="1"/>
        <v>1501.1025</v>
      </c>
      <c r="M16" s="62">
        <v>13191996755</v>
      </c>
    </row>
    <row r="17" spans="1:13">
      <c r="A17" s="62">
        <v>15</v>
      </c>
      <c r="B17" s="74" t="s">
        <v>72</v>
      </c>
      <c r="C17" s="62" t="s">
        <v>73</v>
      </c>
      <c r="D17" s="74">
        <v>310</v>
      </c>
      <c r="E17" s="62" t="s">
        <v>25</v>
      </c>
      <c r="F17" s="97" t="s">
        <v>74</v>
      </c>
      <c r="G17" s="62" t="s">
        <v>75</v>
      </c>
      <c r="H17" s="77">
        <v>26.5</v>
      </c>
      <c r="I17" s="62">
        <v>31</v>
      </c>
      <c r="J17" s="35">
        <f t="shared" si="0"/>
        <v>1454.055</v>
      </c>
      <c r="K17" s="62">
        <v>33.33</v>
      </c>
      <c r="L17" s="35">
        <f t="shared" si="1"/>
        <v>1487.385</v>
      </c>
      <c r="M17" s="62">
        <v>15030765726</v>
      </c>
    </row>
    <row r="18" spans="1:13">
      <c r="A18" s="62">
        <v>16</v>
      </c>
      <c r="B18" s="74" t="s">
        <v>76</v>
      </c>
      <c r="C18" s="62" t="s">
        <v>77</v>
      </c>
      <c r="D18" s="74">
        <v>311</v>
      </c>
      <c r="E18" s="62" t="s">
        <v>16</v>
      </c>
      <c r="F18" s="66" t="s">
        <v>78</v>
      </c>
      <c r="G18" s="62" t="s">
        <v>79</v>
      </c>
      <c r="H18" s="77">
        <v>26.75</v>
      </c>
      <c r="I18" s="62">
        <v>31</v>
      </c>
      <c r="J18" s="35">
        <f t="shared" si="0"/>
        <v>1467.7725</v>
      </c>
      <c r="K18" s="62">
        <v>33.33</v>
      </c>
      <c r="L18" s="35">
        <f t="shared" si="1"/>
        <v>1501.1025</v>
      </c>
      <c r="M18" s="62">
        <v>18730760610</v>
      </c>
    </row>
    <row r="19" spans="1:13">
      <c r="A19" s="62">
        <v>17</v>
      </c>
      <c r="B19" s="74" t="s">
        <v>80</v>
      </c>
      <c r="C19" s="62" t="s">
        <v>81</v>
      </c>
      <c r="D19" s="74">
        <v>312</v>
      </c>
      <c r="E19" s="62" t="s">
        <v>16</v>
      </c>
      <c r="F19" s="62" t="s">
        <v>82</v>
      </c>
      <c r="G19" s="62" t="s">
        <v>83</v>
      </c>
      <c r="H19" s="96">
        <v>27.14</v>
      </c>
      <c r="I19" s="62">
        <v>31</v>
      </c>
      <c r="J19" s="35">
        <f t="shared" si="0"/>
        <v>1489.1718</v>
      </c>
      <c r="K19" s="62">
        <v>33.33</v>
      </c>
      <c r="L19" s="35">
        <f t="shared" si="1"/>
        <v>1522.5018</v>
      </c>
      <c r="M19" s="62">
        <v>13731726759</v>
      </c>
    </row>
    <row r="20" spans="1:13">
      <c r="A20" s="62">
        <v>18</v>
      </c>
      <c r="B20" s="74" t="s">
        <v>84</v>
      </c>
      <c r="C20" s="62" t="s">
        <v>85</v>
      </c>
      <c r="D20" s="74">
        <v>313</v>
      </c>
      <c r="E20" s="62" t="s">
        <v>16</v>
      </c>
      <c r="F20" s="97" t="s">
        <v>86</v>
      </c>
      <c r="G20" s="62" t="s">
        <v>87</v>
      </c>
      <c r="H20" s="96">
        <v>27.54</v>
      </c>
      <c r="I20" s="62">
        <v>31</v>
      </c>
      <c r="J20" s="35">
        <f t="shared" si="0"/>
        <v>1511.1198</v>
      </c>
      <c r="K20" s="62">
        <v>33.33</v>
      </c>
      <c r="L20" s="35">
        <f t="shared" si="1"/>
        <v>1544.4498</v>
      </c>
      <c r="M20" s="62">
        <v>15226752852</v>
      </c>
    </row>
    <row r="21" spans="1:13">
      <c r="A21" s="62">
        <v>19</v>
      </c>
      <c r="B21" s="74" t="s">
        <v>88</v>
      </c>
      <c r="C21" s="62" t="s">
        <v>89</v>
      </c>
      <c r="D21" s="74">
        <v>314</v>
      </c>
      <c r="E21" s="62" t="s">
        <v>25</v>
      </c>
      <c r="F21" s="66" t="s">
        <v>90</v>
      </c>
      <c r="G21" s="62" t="s">
        <v>91</v>
      </c>
      <c r="H21" s="96">
        <v>31.56</v>
      </c>
      <c r="I21" s="62">
        <v>31</v>
      </c>
      <c r="J21" s="35">
        <f t="shared" si="0"/>
        <v>1731.6972</v>
      </c>
      <c r="K21" s="62">
        <v>33.33</v>
      </c>
      <c r="L21" s="35">
        <f t="shared" si="1"/>
        <v>1765.0272</v>
      </c>
      <c r="M21" s="62">
        <v>18733057773</v>
      </c>
    </row>
    <row r="22" spans="1:13">
      <c r="A22" s="62">
        <v>20</v>
      </c>
      <c r="B22" s="74" t="s">
        <v>92</v>
      </c>
      <c r="C22" s="62" t="s">
        <v>93</v>
      </c>
      <c r="D22" s="74">
        <v>315</v>
      </c>
      <c r="E22" s="62" t="s">
        <v>25</v>
      </c>
      <c r="F22" s="97" t="s">
        <v>94</v>
      </c>
      <c r="G22" s="62" t="s">
        <v>95</v>
      </c>
      <c r="H22" s="96">
        <v>28.16</v>
      </c>
      <c r="I22" s="62">
        <v>31</v>
      </c>
      <c r="J22" s="35">
        <f t="shared" si="0"/>
        <v>1545.1392</v>
      </c>
      <c r="K22" s="62">
        <v>33.33</v>
      </c>
      <c r="L22" s="35">
        <f t="shared" si="1"/>
        <v>1578.4692</v>
      </c>
      <c r="M22" s="62">
        <v>18043179587</v>
      </c>
    </row>
    <row r="23" spans="1:13">
      <c r="A23" s="62">
        <v>21</v>
      </c>
      <c r="B23" s="62" t="s">
        <v>96</v>
      </c>
      <c r="C23" s="62" t="s">
        <v>97</v>
      </c>
      <c r="D23" s="62">
        <v>316</v>
      </c>
      <c r="E23" s="62" t="s">
        <v>16</v>
      </c>
      <c r="F23" s="66" t="s">
        <v>98</v>
      </c>
      <c r="G23" s="62" t="s">
        <v>99</v>
      </c>
      <c r="H23" s="96">
        <v>28.76</v>
      </c>
      <c r="I23" s="62">
        <v>31</v>
      </c>
      <c r="J23" s="35">
        <f t="shared" si="0"/>
        <v>1578.0612</v>
      </c>
      <c r="K23" s="62">
        <v>33.33</v>
      </c>
      <c r="L23" s="35">
        <f t="shared" si="1"/>
        <v>1611.3912</v>
      </c>
      <c r="M23" s="62">
        <v>15076793311</v>
      </c>
    </row>
    <row r="24" spans="1:13">
      <c r="A24" s="62">
        <v>22</v>
      </c>
      <c r="B24" s="62" t="s">
        <v>100</v>
      </c>
      <c r="C24" s="62" t="s">
        <v>101</v>
      </c>
      <c r="D24" s="62">
        <v>317</v>
      </c>
      <c r="E24" s="62" t="s">
        <v>16</v>
      </c>
      <c r="F24" s="66" t="s">
        <v>102</v>
      </c>
      <c r="G24" s="62" t="s">
        <v>103</v>
      </c>
      <c r="H24" s="96">
        <v>27.83</v>
      </c>
      <c r="I24" s="62">
        <v>31</v>
      </c>
      <c r="J24" s="35">
        <f t="shared" si="0"/>
        <v>1527.0321</v>
      </c>
      <c r="K24" s="62">
        <v>33.33</v>
      </c>
      <c r="L24" s="35">
        <f t="shared" si="1"/>
        <v>1560.3621</v>
      </c>
      <c r="M24" s="62">
        <v>13230766780</v>
      </c>
    </row>
    <row r="25" spans="1:13">
      <c r="A25" s="62">
        <v>23</v>
      </c>
      <c r="B25" s="62" t="s">
        <v>104</v>
      </c>
      <c r="C25" s="62" t="s">
        <v>105</v>
      </c>
      <c r="D25" s="62">
        <v>318</v>
      </c>
      <c r="E25" s="62" t="s">
        <v>25</v>
      </c>
      <c r="F25" s="97" t="s">
        <v>106</v>
      </c>
      <c r="G25" s="62" t="s">
        <v>107</v>
      </c>
      <c r="H25" s="96">
        <v>27.99</v>
      </c>
      <c r="I25" s="62">
        <v>31</v>
      </c>
      <c r="J25" s="35">
        <f t="shared" si="0"/>
        <v>1535.8113</v>
      </c>
      <c r="K25" s="62">
        <v>33.33</v>
      </c>
      <c r="L25" s="35">
        <f t="shared" si="1"/>
        <v>1569.1413</v>
      </c>
      <c r="M25" s="62">
        <v>17694948249</v>
      </c>
    </row>
    <row r="26" spans="1:13">
      <c r="A26" s="62">
        <v>24</v>
      </c>
      <c r="B26" s="62" t="s">
        <v>108</v>
      </c>
      <c r="C26" s="62" t="s">
        <v>109</v>
      </c>
      <c r="D26" s="62">
        <v>319</v>
      </c>
      <c r="E26" s="62" t="s">
        <v>25</v>
      </c>
      <c r="F26" s="66" t="s">
        <v>110</v>
      </c>
      <c r="G26" s="62" t="s">
        <v>111</v>
      </c>
      <c r="H26" s="96">
        <v>28.43</v>
      </c>
      <c r="I26" s="62">
        <v>31</v>
      </c>
      <c r="J26" s="35">
        <f t="shared" si="0"/>
        <v>1559.9541</v>
      </c>
      <c r="K26" s="62">
        <v>33.33</v>
      </c>
      <c r="L26" s="35">
        <f t="shared" si="1"/>
        <v>1593.2841</v>
      </c>
      <c r="M26" s="62">
        <v>13931799613</v>
      </c>
    </row>
    <row r="27" spans="1:13">
      <c r="A27" s="62">
        <v>25</v>
      </c>
      <c r="B27" s="74" t="s">
        <v>112</v>
      </c>
      <c r="C27" s="62" t="s">
        <v>113</v>
      </c>
      <c r="D27" s="74">
        <v>320</v>
      </c>
      <c r="E27" s="62" t="s">
        <v>25</v>
      </c>
      <c r="F27" s="97" t="s">
        <v>114</v>
      </c>
      <c r="G27" s="62" t="s">
        <v>63</v>
      </c>
      <c r="H27" s="96">
        <v>28.34</v>
      </c>
      <c r="I27" s="62">
        <v>31</v>
      </c>
      <c r="J27" s="35">
        <f t="shared" si="0"/>
        <v>1555.0158</v>
      </c>
      <c r="K27" s="62">
        <v>33.33</v>
      </c>
      <c r="L27" s="35">
        <f t="shared" si="1"/>
        <v>1588.3458</v>
      </c>
      <c r="M27" s="62">
        <v>18031725800</v>
      </c>
    </row>
    <row r="28" spans="1:13">
      <c r="A28" s="62">
        <v>26</v>
      </c>
      <c r="B28" s="62" t="s">
        <v>115</v>
      </c>
      <c r="C28" s="62" t="s">
        <v>116</v>
      </c>
      <c r="D28" s="62">
        <v>321</v>
      </c>
      <c r="E28" s="62" t="s">
        <v>16</v>
      </c>
      <c r="F28" s="97" t="s">
        <v>117</v>
      </c>
      <c r="G28" s="62" t="s">
        <v>71</v>
      </c>
      <c r="H28" s="73">
        <v>28.34</v>
      </c>
      <c r="I28" s="62">
        <v>31</v>
      </c>
      <c r="J28" s="35">
        <f t="shared" si="0"/>
        <v>1555.0158</v>
      </c>
      <c r="K28" s="62">
        <v>33.33</v>
      </c>
      <c r="L28" s="35">
        <f t="shared" si="1"/>
        <v>1588.3458</v>
      </c>
      <c r="M28" s="62">
        <v>15731715111</v>
      </c>
    </row>
    <row r="29" spans="1:13">
      <c r="A29" s="62">
        <v>27</v>
      </c>
      <c r="B29" s="74" t="s">
        <v>118</v>
      </c>
      <c r="C29" s="62" t="s">
        <v>119</v>
      </c>
      <c r="D29" s="74">
        <v>322</v>
      </c>
      <c r="E29" s="62" t="s">
        <v>25</v>
      </c>
      <c r="F29" s="97" t="s">
        <v>120</v>
      </c>
      <c r="G29" s="62" t="s">
        <v>121</v>
      </c>
      <c r="H29" s="96">
        <v>28.34</v>
      </c>
      <c r="I29" s="62">
        <v>31</v>
      </c>
      <c r="J29" s="35">
        <f t="shared" si="0"/>
        <v>1555.0158</v>
      </c>
      <c r="K29" s="62">
        <v>33.33</v>
      </c>
      <c r="L29" s="35">
        <f t="shared" si="1"/>
        <v>1588.3458</v>
      </c>
      <c r="M29" s="62">
        <v>15511705678</v>
      </c>
    </row>
    <row r="30" spans="1:13">
      <c r="A30" s="62">
        <v>28</v>
      </c>
      <c r="B30" s="74" t="s">
        <v>122</v>
      </c>
      <c r="C30" s="62" t="s">
        <v>123</v>
      </c>
      <c r="D30" s="74">
        <v>323</v>
      </c>
      <c r="E30" s="62" t="s">
        <v>25</v>
      </c>
      <c r="F30" s="97" t="s">
        <v>124</v>
      </c>
      <c r="G30" s="62" t="s">
        <v>59</v>
      </c>
      <c r="H30" s="96">
        <v>27.92</v>
      </c>
      <c r="I30" s="62">
        <v>31</v>
      </c>
      <c r="J30" s="35">
        <f t="shared" si="0"/>
        <v>1531.9704</v>
      </c>
      <c r="K30" s="62">
        <v>33.33</v>
      </c>
      <c r="L30" s="35">
        <f t="shared" si="1"/>
        <v>1565.3004</v>
      </c>
      <c r="M30" s="62">
        <v>17633294669</v>
      </c>
    </row>
    <row r="31" spans="1:13">
      <c r="A31" s="62">
        <v>29</v>
      </c>
      <c r="B31" s="74" t="s">
        <v>125</v>
      </c>
      <c r="C31" s="62" t="s">
        <v>126</v>
      </c>
      <c r="D31" s="74">
        <v>324</v>
      </c>
      <c r="E31" s="62" t="s">
        <v>16</v>
      </c>
      <c r="F31" s="97" t="s">
        <v>127</v>
      </c>
      <c r="G31" s="62" t="s">
        <v>128</v>
      </c>
      <c r="H31" s="96">
        <v>35.56</v>
      </c>
      <c r="I31" s="62">
        <v>31</v>
      </c>
      <c r="J31" s="35">
        <f t="shared" si="0"/>
        <v>1951.1772</v>
      </c>
      <c r="K31" s="62">
        <v>33.33</v>
      </c>
      <c r="L31" s="35">
        <f t="shared" si="1"/>
        <v>1984.5072</v>
      </c>
      <c r="M31" s="62">
        <v>15832802029</v>
      </c>
    </row>
    <row r="32" spans="1:13">
      <c r="A32" s="62">
        <v>30</v>
      </c>
      <c r="B32" s="74" t="s">
        <v>129</v>
      </c>
      <c r="C32" s="62" t="s">
        <v>130</v>
      </c>
      <c r="D32" s="74">
        <v>325</v>
      </c>
      <c r="E32" s="62" t="s">
        <v>16</v>
      </c>
      <c r="F32" s="66" t="s">
        <v>131</v>
      </c>
      <c r="G32" s="96" t="s">
        <v>132</v>
      </c>
      <c r="H32" s="96">
        <v>34.82</v>
      </c>
      <c r="I32" s="62">
        <v>31</v>
      </c>
      <c r="J32" s="35">
        <f t="shared" si="0"/>
        <v>1910.5734</v>
      </c>
      <c r="K32" s="62">
        <v>33.33</v>
      </c>
      <c r="L32" s="35">
        <f t="shared" si="1"/>
        <v>1943.9034</v>
      </c>
      <c r="M32" s="62">
        <v>13110068076</v>
      </c>
    </row>
    <row r="33" spans="1:13">
      <c r="A33" s="62">
        <v>31</v>
      </c>
      <c r="B33" s="62" t="s">
        <v>133</v>
      </c>
      <c r="C33" s="62" t="s">
        <v>134</v>
      </c>
      <c r="D33" s="62">
        <v>328</v>
      </c>
      <c r="E33" s="62" t="s">
        <v>25</v>
      </c>
      <c r="F33" s="97" t="s">
        <v>135</v>
      </c>
      <c r="G33" s="62" t="s">
        <v>136</v>
      </c>
      <c r="H33" s="64">
        <v>34.61</v>
      </c>
      <c r="I33" s="62">
        <v>31</v>
      </c>
      <c r="J33" s="35">
        <f t="shared" si="0"/>
        <v>1899.0507</v>
      </c>
      <c r="K33" s="62">
        <v>33.33</v>
      </c>
      <c r="L33" s="35">
        <f t="shared" si="1"/>
        <v>1932.3807</v>
      </c>
      <c r="M33" s="62">
        <v>13784743546</v>
      </c>
    </row>
    <row r="34" spans="1:13">
      <c r="A34" s="62">
        <v>32</v>
      </c>
      <c r="B34" s="62" t="s">
        <v>137</v>
      </c>
      <c r="C34" s="62" t="s">
        <v>138</v>
      </c>
      <c r="D34" s="62">
        <v>329</v>
      </c>
      <c r="E34" s="62" t="s">
        <v>25</v>
      </c>
      <c r="F34" s="97" t="s">
        <v>139</v>
      </c>
      <c r="G34" s="62" t="s">
        <v>140</v>
      </c>
      <c r="H34" s="64">
        <v>40.24</v>
      </c>
      <c r="I34" s="62">
        <v>31</v>
      </c>
      <c r="J34" s="35">
        <f t="shared" si="0"/>
        <v>2207.9688</v>
      </c>
      <c r="K34" s="62">
        <v>33.33</v>
      </c>
      <c r="L34" s="35">
        <f t="shared" si="1"/>
        <v>2241.2988</v>
      </c>
      <c r="M34" s="62">
        <v>19932227200</v>
      </c>
    </row>
    <row r="35" spans="1:13">
      <c r="A35" s="62">
        <v>33</v>
      </c>
      <c r="B35" s="62" t="s">
        <v>141</v>
      </c>
      <c r="C35" s="62" t="s">
        <v>142</v>
      </c>
      <c r="D35" s="62">
        <v>401</v>
      </c>
      <c r="E35" s="62" t="s">
        <v>25</v>
      </c>
      <c r="F35" s="97" t="s">
        <v>143</v>
      </c>
      <c r="G35" s="62" t="s">
        <v>144</v>
      </c>
      <c r="H35" s="62">
        <v>54.17</v>
      </c>
      <c r="I35" s="62">
        <v>31</v>
      </c>
      <c r="J35" s="35">
        <f t="shared" si="0"/>
        <v>2972.3079</v>
      </c>
      <c r="K35" s="62">
        <v>33.33</v>
      </c>
      <c r="L35" s="35">
        <f t="shared" si="1"/>
        <v>3005.6379</v>
      </c>
      <c r="M35" s="62">
        <v>15831707075</v>
      </c>
    </row>
    <row r="36" spans="1:13">
      <c r="A36" s="62">
        <v>34</v>
      </c>
      <c r="B36" s="62" t="s">
        <v>145</v>
      </c>
      <c r="C36" s="62" t="s">
        <v>146</v>
      </c>
      <c r="D36" s="62">
        <v>403</v>
      </c>
      <c r="E36" s="62" t="s">
        <v>25</v>
      </c>
      <c r="F36" s="66" t="s">
        <v>147</v>
      </c>
      <c r="G36" s="62" t="s">
        <v>148</v>
      </c>
      <c r="H36" s="72">
        <v>27.27</v>
      </c>
      <c r="I36" s="62">
        <v>31</v>
      </c>
      <c r="J36" s="35">
        <f t="shared" si="0"/>
        <v>1496.3049</v>
      </c>
      <c r="K36" s="62">
        <v>33.33</v>
      </c>
      <c r="L36" s="35">
        <f t="shared" si="1"/>
        <v>1529.6349</v>
      </c>
      <c r="M36" s="62">
        <v>13730581893</v>
      </c>
    </row>
    <row r="37" spans="1:13">
      <c r="A37" s="62">
        <v>35</v>
      </c>
      <c r="B37" s="74" t="s">
        <v>149</v>
      </c>
      <c r="C37" s="62" t="s">
        <v>150</v>
      </c>
      <c r="D37" s="62">
        <v>404</v>
      </c>
      <c r="E37" s="62" t="s">
        <v>25</v>
      </c>
      <c r="F37" s="66" t="s">
        <v>151</v>
      </c>
      <c r="G37" s="62" t="s">
        <v>152</v>
      </c>
      <c r="H37" s="72">
        <v>26.79</v>
      </c>
      <c r="I37" s="62">
        <v>31</v>
      </c>
      <c r="J37" s="35">
        <f t="shared" si="0"/>
        <v>1469.9673</v>
      </c>
      <c r="K37" s="62">
        <v>33.33</v>
      </c>
      <c r="L37" s="35">
        <f t="shared" si="1"/>
        <v>1503.2973</v>
      </c>
      <c r="M37" s="62">
        <v>13730583222</v>
      </c>
    </row>
    <row r="38" spans="1:13">
      <c r="A38" s="62">
        <v>36</v>
      </c>
      <c r="B38" s="68" t="s">
        <v>153</v>
      </c>
      <c r="C38" s="68" t="s">
        <v>154</v>
      </c>
      <c r="D38" s="74">
        <v>405</v>
      </c>
      <c r="E38" s="62" t="s">
        <v>25</v>
      </c>
      <c r="F38" s="75" t="s">
        <v>155</v>
      </c>
      <c r="G38" s="62" t="s">
        <v>156</v>
      </c>
      <c r="H38" s="96">
        <v>26.87</v>
      </c>
      <c r="I38" s="62">
        <v>31</v>
      </c>
      <c r="J38" s="35">
        <f t="shared" si="0"/>
        <v>1474.3569</v>
      </c>
      <c r="K38" s="62">
        <v>33.33</v>
      </c>
      <c r="L38" s="35">
        <f t="shared" si="1"/>
        <v>1507.6869</v>
      </c>
      <c r="M38" s="62">
        <v>13283207763</v>
      </c>
    </row>
    <row r="39" spans="1:13">
      <c r="A39" s="62">
        <v>37</v>
      </c>
      <c r="B39" s="74" t="s">
        <v>157</v>
      </c>
      <c r="C39" s="62" t="s">
        <v>158</v>
      </c>
      <c r="D39" s="74">
        <v>406</v>
      </c>
      <c r="E39" s="62" t="s">
        <v>25</v>
      </c>
      <c r="F39" s="97" t="s">
        <v>159</v>
      </c>
      <c r="G39" s="62" t="s">
        <v>160</v>
      </c>
      <c r="H39" s="72">
        <v>26.95</v>
      </c>
      <c r="I39" s="62">
        <v>31</v>
      </c>
      <c r="J39" s="35">
        <f t="shared" si="0"/>
        <v>1478.7465</v>
      </c>
      <c r="K39" s="62">
        <v>33.33</v>
      </c>
      <c r="L39" s="35">
        <f t="shared" si="1"/>
        <v>1512.0765</v>
      </c>
      <c r="M39" s="62">
        <v>17692752917</v>
      </c>
    </row>
    <row r="40" spans="1:13">
      <c r="A40" s="62">
        <v>38</v>
      </c>
      <c r="B40" s="74" t="s">
        <v>161</v>
      </c>
      <c r="C40" s="62" t="s">
        <v>162</v>
      </c>
      <c r="D40" s="74">
        <v>407</v>
      </c>
      <c r="E40" s="62" t="s">
        <v>25</v>
      </c>
      <c r="F40" s="66" t="s">
        <v>163</v>
      </c>
      <c r="G40" s="62" t="s">
        <v>103</v>
      </c>
      <c r="H40" s="72">
        <v>27.04</v>
      </c>
      <c r="I40" s="62">
        <v>31</v>
      </c>
      <c r="J40" s="35">
        <f t="shared" si="0"/>
        <v>1483.6848</v>
      </c>
      <c r="K40" s="62">
        <v>33.33</v>
      </c>
      <c r="L40" s="35">
        <f t="shared" si="1"/>
        <v>1517.0148</v>
      </c>
      <c r="M40" s="62">
        <v>13363680061</v>
      </c>
    </row>
    <row r="41" spans="1:13">
      <c r="A41" s="62">
        <v>39</v>
      </c>
      <c r="B41" s="67" t="s">
        <v>164</v>
      </c>
      <c r="C41" s="62" t="s">
        <v>165</v>
      </c>
      <c r="D41" s="74">
        <v>410</v>
      </c>
      <c r="E41" s="62" t="s">
        <v>25</v>
      </c>
      <c r="F41" s="97" t="s">
        <v>166</v>
      </c>
      <c r="G41" s="62" t="s">
        <v>167</v>
      </c>
      <c r="H41" s="65">
        <v>53.82</v>
      </c>
      <c r="I41" s="62">
        <v>31</v>
      </c>
      <c r="J41" s="35">
        <f t="shared" si="0"/>
        <v>2953.1034</v>
      </c>
      <c r="K41" s="62">
        <v>33.33</v>
      </c>
      <c r="L41" s="35">
        <f t="shared" si="1"/>
        <v>2986.4334</v>
      </c>
      <c r="M41" s="62">
        <v>13780279154</v>
      </c>
    </row>
    <row r="42" spans="1:13">
      <c r="A42" s="62">
        <v>40</v>
      </c>
      <c r="B42" s="68" t="s">
        <v>168</v>
      </c>
      <c r="C42" s="68" t="s">
        <v>169</v>
      </c>
      <c r="D42" s="62">
        <v>411</v>
      </c>
      <c r="E42" s="62" t="s">
        <v>25</v>
      </c>
      <c r="F42" s="75" t="s">
        <v>170</v>
      </c>
      <c r="G42" s="62" t="s">
        <v>171</v>
      </c>
      <c r="H42" s="72">
        <v>26.95</v>
      </c>
      <c r="I42" s="62">
        <v>31</v>
      </c>
      <c r="J42" s="35">
        <f t="shared" si="0"/>
        <v>1478.7465</v>
      </c>
      <c r="K42" s="62">
        <v>33.33</v>
      </c>
      <c r="L42" s="35">
        <f t="shared" si="1"/>
        <v>1512.0765</v>
      </c>
      <c r="M42" s="62">
        <v>15028606837</v>
      </c>
    </row>
    <row r="43" spans="1:13">
      <c r="A43" s="62">
        <v>41</v>
      </c>
      <c r="B43" s="62" t="s">
        <v>172</v>
      </c>
      <c r="C43" s="62" t="s">
        <v>173</v>
      </c>
      <c r="D43" s="62">
        <v>412</v>
      </c>
      <c r="E43" s="62" t="s">
        <v>16</v>
      </c>
      <c r="F43" s="66" t="s">
        <v>174</v>
      </c>
      <c r="G43" s="62" t="s">
        <v>175</v>
      </c>
      <c r="H43" s="72">
        <v>27.36</v>
      </c>
      <c r="I43" s="62">
        <v>31</v>
      </c>
      <c r="J43" s="35">
        <f t="shared" si="0"/>
        <v>1501.2432</v>
      </c>
      <c r="K43" s="62">
        <v>33.33</v>
      </c>
      <c r="L43" s="35">
        <f t="shared" si="1"/>
        <v>1534.5732</v>
      </c>
      <c r="M43" s="62">
        <v>17736463662</v>
      </c>
    </row>
    <row r="44" spans="1:13">
      <c r="A44" s="62">
        <v>42</v>
      </c>
      <c r="B44" s="68" t="s">
        <v>176</v>
      </c>
      <c r="C44" s="68" t="s">
        <v>177</v>
      </c>
      <c r="D44" s="62">
        <v>413</v>
      </c>
      <c r="E44" s="62" t="s">
        <v>25</v>
      </c>
      <c r="F44" s="75" t="s">
        <v>178</v>
      </c>
      <c r="G44" s="62" t="s">
        <v>152</v>
      </c>
      <c r="H44" s="72">
        <v>54.17</v>
      </c>
      <c r="I44" s="62">
        <v>31</v>
      </c>
      <c r="J44" s="35">
        <f t="shared" si="0"/>
        <v>2972.3079</v>
      </c>
      <c r="K44" s="62">
        <v>33.33</v>
      </c>
      <c r="L44" s="35">
        <f t="shared" si="1"/>
        <v>3005.6379</v>
      </c>
      <c r="M44" s="62">
        <v>17703271881</v>
      </c>
    </row>
    <row r="45" spans="1:13">
      <c r="A45" s="62">
        <v>43</v>
      </c>
      <c r="B45" s="68" t="s">
        <v>179</v>
      </c>
      <c r="C45" s="68" t="s">
        <v>180</v>
      </c>
      <c r="D45" s="62">
        <v>414</v>
      </c>
      <c r="E45" s="62" t="s">
        <v>16</v>
      </c>
      <c r="F45" s="75" t="s">
        <v>181</v>
      </c>
      <c r="G45" s="62" t="s">
        <v>171</v>
      </c>
      <c r="H45" s="72">
        <v>28.02</v>
      </c>
      <c r="I45" s="62">
        <v>31</v>
      </c>
      <c r="J45" s="35">
        <f t="shared" si="0"/>
        <v>1537.4574</v>
      </c>
      <c r="K45" s="62">
        <v>33.33</v>
      </c>
      <c r="L45" s="35">
        <f t="shared" si="1"/>
        <v>1570.7874</v>
      </c>
      <c r="M45" s="62">
        <v>13393397379</v>
      </c>
    </row>
    <row r="46" spans="1:13">
      <c r="A46" s="62">
        <v>44</v>
      </c>
      <c r="B46" s="68" t="s">
        <v>182</v>
      </c>
      <c r="C46" s="68" t="s">
        <v>183</v>
      </c>
      <c r="D46" s="62">
        <v>416</v>
      </c>
      <c r="E46" s="62" t="s">
        <v>25</v>
      </c>
      <c r="F46" s="75" t="s">
        <v>184</v>
      </c>
      <c r="G46" s="62" t="s">
        <v>171</v>
      </c>
      <c r="H46" s="72">
        <v>54.17</v>
      </c>
      <c r="I46" s="62">
        <v>31</v>
      </c>
      <c r="J46" s="35">
        <f t="shared" si="0"/>
        <v>2972.3079</v>
      </c>
      <c r="K46" s="62">
        <v>33.33</v>
      </c>
      <c r="L46" s="35">
        <f t="shared" si="1"/>
        <v>3005.6379</v>
      </c>
      <c r="M46" s="62">
        <v>15226743344</v>
      </c>
    </row>
    <row r="47" spans="1:13">
      <c r="A47" s="62">
        <v>45</v>
      </c>
      <c r="B47" s="74" t="s">
        <v>185</v>
      </c>
      <c r="C47" s="62" t="s">
        <v>186</v>
      </c>
      <c r="D47" s="62">
        <v>417</v>
      </c>
      <c r="E47" s="62" t="s">
        <v>25</v>
      </c>
      <c r="F47" s="97" t="s">
        <v>187</v>
      </c>
      <c r="G47" s="62" t="s">
        <v>63</v>
      </c>
      <c r="H47" s="73">
        <v>27.84</v>
      </c>
      <c r="I47" s="62">
        <v>31</v>
      </c>
      <c r="J47" s="35">
        <f t="shared" si="0"/>
        <v>1527.5808</v>
      </c>
      <c r="K47" s="62">
        <v>33.33</v>
      </c>
      <c r="L47" s="35">
        <f t="shared" si="1"/>
        <v>1560.9108</v>
      </c>
      <c r="M47" s="62">
        <v>13333013485</v>
      </c>
    </row>
    <row r="48" spans="1:13">
      <c r="A48" s="62">
        <v>46</v>
      </c>
      <c r="B48" s="62" t="s">
        <v>188</v>
      </c>
      <c r="C48" s="62" t="s">
        <v>189</v>
      </c>
      <c r="D48" s="62">
        <v>418</v>
      </c>
      <c r="E48" s="62" t="s">
        <v>16</v>
      </c>
      <c r="F48" s="66" t="s">
        <v>190</v>
      </c>
      <c r="G48" s="62" t="s">
        <v>191</v>
      </c>
      <c r="H48" s="73">
        <v>28.09</v>
      </c>
      <c r="I48" s="62">
        <v>31</v>
      </c>
      <c r="J48" s="35">
        <f t="shared" si="0"/>
        <v>1541.2983</v>
      </c>
      <c r="K48" s="62">
        <v>33.33</v>
      </c>
      <c r="L48" s="35">
        <f t="shared" si="1"/>
        <v>1574.6283</v>
      </c>
      <c r="M48" s="62">
        <v>18333057949</v>
      </c>
    </row>
    <row r="49" spans="1:13">
      <c r="A49" s="62">
        <v>47</v>
      </c>
      <c r="B49" s="62" t="s">
        <v>192</v>
      </c>
      <c r="C49" s="62" t="s">
        <v>193</v>
      </c>
      <c r="D49" s="62">
        <v>419</v>
      </c>
      <c r="E49" s="62" t="s">
        <v>25</v>
      </c>
      <c r="F49" s="66" t="s">
        <v>194</v>
      </c>
      <c r="G49" s="62" t="s">
        <v>171</v>
      </c>
      <c r="H49" s="73">
        <v>28.02</v>
      </c>
      <c r="I49" s="62">
        <v>31</v>
      </c>
      <c r="J49" s="35">
        <f t="shared" si="0"/>
        <v>1537.4574</v>
      </c>
      <c r="K49" s="62">
        <v>33.33</v>
      </c>
      <c r="L49" s="35">
        <f t="shared" si="1"/>
        <v>1570.7874</v>
      </c>
      <c r="M49" s="62">
        <v>15933277077</v>
      </c>
    </row>
    <row r="50" spans="1:13">
      <c r="A50" s="62">
        <v>48</v>
      </c>
      <c r="B50" s="62" t="s">
        <v>195</v>
      </c>
      <c r="C50" s="62" t="s">
        <v>196</v>
      </c>
      <c r="D50" s="62">
        <v>420</v>
      </c>
      <c r="E50" s="62" t="s">
        <v>25</v>
      </c>
      <c r="F50" s="97" t="s">
        <v>197</v>
      </c>
      <c r="G50" s="62" t="s">
        <v>198</v>
      </c>
      <c r="H50" s="73">
        <v>27.84</v>
      </c>
      <c r="I50" s="62">
        <v>31</v>
      </c>
      <c r="J50" s="35">
        <f t="shared" si="0"/>
        <v>1527.5808</v>
      </c>
      <c r="K50" s="62">
        <v>33.33</v>
      </c>
      <c r="L50" s="35">
        <f t="shared" si="1"/>
        <v>1560.9108</v>
      </c>
      <c r="M50" s="62">
        <v>15333173619</v>
      </c>
    </row>
    <row r="51" spans="1:13">
      <c r="A51" s="62">
        <v>49</v>
      </c>
      <c r="B51" s="74" t="s">
        <v>199</v>
      </c>
      <c r="C51" s="62" t="s">
        <v>200</v>
      </c>
      <c r="D51" s="74">
        <v>421</v>
      </c>
      <c r="E51" s="62" t="s">
        <v>16</v>
      </c>
      <c r="F51" s="66" t="s">
        <v>201</v>
      </c>
      <c r="G51" s="62" t="s">
        <v>59</v>
      </c>
      <c r="H51" s="73">
        <v>28.09</v>
      </c>
      <c r="I51" s="62">
        <v>31</v>
      </c>
      <c r="J51" s="35">
        <f t="shared" si="0"/>
        <v>1541.2983</v>
      </c>
      <c r="K51" s="62">
        <v>33.33</v>
      </c>
      <c r="L51" s="35">
        <f t="shared" si="1"/>
        <v>1574.6283</v>
      </c>
      <c r="M51" s="62">
        <v>13343372555</v>
      </c>
    </row>
    <row r="52" spans="1:13">
      <c r="A52" s="62">
        <v>50</v>
      </c>
      <c r="B52" s="62" t="s">
        <v>202</v>
      </c>
      <c r="C52" s="62" t="s">
        <v>203</v>
      </c>
      <c r="D52" s="62">
        <v>422</v>
      </c>
      <c r="E52" s="62" t="s">
        <v>16</v>
      </c>
      <c r="F52" s="97" t="s">
        <v>204</v>
      </c>
      <c r="G52" s="62" t="s">
        <v>205</v>
      </c>
      <c r="H52" s="73">
        <v>28.02</v>
      </c>
      <c r="I52" s="62">
        <v>31</v>
      </c>
      <c r="J52" s="35">
        <f t="shared" si="0"/>
        <v>1537.4574</v>
      </c>
      <c r="K52" s="62">
        <v>33.33</v>
      </c>
      <c r="L52" s="35">
        <f t="shared" si="1"/>
        <v>1570.7874</v>
      </c>
      <c r="M52" s="62">
        <v>13833741435</v>
      </c>
    </row>
    <row r="53" spans="1:13">
      <c r="A53" s="62" t="s">
        <v>206</v>
      </c>
      <c r="B53" s="76"/>
      <c r="C53" s="62"/>
      <c r="D53" s="62"/>
      <c r="E53" s="62"/>
      <c r="F53" s="66"/>
      <c r="G53" s="62"/>
      <c r="H53" s="77">
        <f t="shared" ref="H53:L53" si="2">SUM(H3:H52)</f>
        <v>1680.42</v>
      </c>
      <c r="I53" s="78">
        <f t="shared" si="2"/>
        <v>1550</v>
      </c>
      <c r="J53" s="35">
        <f t="shared" si="2"/>
        <v>92204.6454</v>
      </c>
      <c r="K53" s="62">
        <f t="shared" si="2"/>
        <v>1666.5</v>
      </c>
      <c r="L53" s="35">
        <f t="shared" si="2"/>
        <v>93871.1454</v>
      </c>
      <c r="M53" s="62"/>
    </row>
    <row r="54" ht="22.5" spans="1:13">
      <c r="A54" s="34" t="s">
        <v>207</v>
      </c>
      <c r="B54" s="76"/>
      <c r="C54" s="62" t="s">
        <v>208</v>
      </c>
      <c r="D54" s="62"/>
      <c r="E54" s="62"/>
      <c r="F54" s="66"/>
      <c r="G54" s="62"/>
      <c r="H54" s="77"/>
      <c r="I54" s="78"/>
      <c r="J54" s="35"/>
      <c r="K54" s="62"/>
      <c r="L54" s="35"/>
      <c r="M54" s="62"/>
    </row>
    <row r="55" spans="1:13">
      <c r="A55" s="34" t="s">
        <v>209</v>
      </c>
      <c r="B55" s="76"/>
      <c r="C55" s="90" t="s">
        <v>210</v>
      </c>
      <c r="D55" s="91"/>
      <c r="E55" s="91"/>
      <c r="F55" s="92"/>
      <c r="G55" s="91"/>
      <c r="H55" s="93"/>
      <c r="I55" s="94"/>
      <c r="J55" s="58"/>
      <c r="K55" s="91"/>
      <c r="L55" s="58"/>
      <c r="M55" s="91"/>
    </row>
    <row r="56" spans="1:13">
      <c r="A56" s="34" t="s">
        <v>211</v>
      </c>
      <c r="B56" s="51" t="s">
        <v>212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</row>
  </sheetData>
  <mergeCells count="2">
    <mergeCell ref="A1:M1"/>
    <mergeCell ref="B56:M5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opLeftCell="A33" workbookViewId="0">
      <selection activeCell="C18" sqref="C18"/>
    </sheetView>
  </sheetViews>
  <sheetFormatPr defaultColWidth="9" defaultRowHeight="13.5"/>
  <cols>
    <col min="1" max="1" width="5.21666666666667" style="59" customWidth="1"/>
    <col min="2" max="2" width="7.775" style="59" customWidth="1"/>
    <col min="3" max="3" width="25.775" style="59" customWidth="1"/>
    <col min="4" max="4" width="6" style="59" customWidth="1"/>
    <col min="5" max="5" width="5.55833333333333" style="59" customWidth="1"/>
    <col min="6" max="6" width="18.1083333333333" style="59" customWidth="1"/>
    <col min="7" max="7" width="18.6666666666667" style="59" customWidth="1"/>
    <col min="8" max="8" width="8.55833333333333" style="59" customWidth="1"/>
    <col min="9" max="9" width="5.88333333333333" style="59" customWidth="1"/>
    <col min="10" max="10" width="10.5583333333333" style="59" customWidth="1"/>
    <col min="11" max="11" width="7.775" style="59" customWidth="1"/>
    <col min="12" max="12" width="9.33333333333333" style="59" customWidth="1"/>
    <col min="13" max="13" width="12.775" style="59" customWidth="1"/>
    <col min="14" max="14" width="9" style="59"/>
  </cols>
  <sheetData>
    <row r="1" ht="18.75" spans="1:13">
      <c r="A1" s="32" t="s">
        <v>213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22.5" spans="1:13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10</v>
      </c>
      <c r="K2" s="34" t="s">
        <v>11</v>
      </c>
      <c r="L2" s="35" t="s">
        <v>12</v>
      </c>
      <c r="M2" s="34" t="s">
        <v>13</v>
      </c>
    </row>
    <row r="3" spans="1:13">
      <c r="A3" s="62">
        <v>1</v>
      </c>
      <c r="B3" s="62" t="s">
        <v>14</v>
      </c>
      <c r="C3" s="62" t="s">
        <v>15</v>
      </c>
      <c r="D3" s="62">
        <v>204</v>
      </c>
      <c r="E3" s="62" t="s">
        <v>16</v>
      </c>
      <c r="F3" s="97" t="s">
        <v>17</v>
      </c>
      <c r="G3" s="62" t="s">
        <v>18</v>
      </c>
      <c r="H3" s="77">
        <v>27.92</v>
      </c>
      <c r="I3" s="62">
        <v>30</v>
      </c>
      <c r="J3" s="35">
        <f t="shared" ref="J3:J52" si="0">H3*I3*1.77</f>
        <v>1482.552</v>
      </c>
      <c r="K3" s="62">
        <v>33.33</v>
      </c>
      <c r="L3" s="35">
        <f t="shared" ref="L3:L52" si="1">J3+K3</f>
        <v>1515.882</v>
      </c>
      <c r="M3" s="62">
        <v>17331742005</v>
      </c>
    </row>
    <row r="4" spans="1:13">
      <c r="A4" s="62">
        <v>2</v>
      </c>
      <c r="B4" s="62" t="s">
        <v>19</v>
      </c>
      <c r="C4" s="62" t="s">
        <v>20</v>
      </c>
      <c r="D4" s="62">
        <v>205</v>
      </c>
      <c r="E4" s="62" t="s">
        <v>16</v>
      </c>
      <c r="F4" s="97" t="s">
        <v>21</v>
      </c>
      <c r="G4" s="62" t="s">
        <v>22</v>
      </c>
      <c r="H4" s="65">
        <v>53.06</v>
      </c>
      <c r="I4" s="62">
        <v>30</v>
      </c>
      <c r="J4" s="35">
        <f t="shared" si="0"/>
        <v>2817.486</v>
      </c>
      <c r="K4" s="62">
        <v>33.33</v>
      </c>
      <c r="L4" s="35">
        <f t="shared" si="1"/>
        <v>2850.816</v>
      </c>
      <c r="M4" s="62">
        <v>15131727000</v>
      </c>
    </row>
    <row r="5" spans="1:13">
      <c r="A5" s="62">
        <v>3</v>
      </c>
      <c r="B5" s="62" t="s">
        <v>23</v>
      </c>
      <c r="C5" s="62" t="s">
        <v>24</v>
      </c>
      <c r="D5" s="62">
        <v>206</v>
      </c>
      <c r="E5" s="62" t="s">
        <v>25</v>
      </c>
      <c r="F5" s="62" t="s">
        <v>26</v>
      </c>
      <c r="G5" s="62" t="s">
        <v>27</v>
      </c>
      <c r="H5" s="65">
        <v>54.17</v>
      </c>
      <c r="I5" s="62">
        <v>30</v>
      </c>
      <c r="J5" s="35">
        <f t="shared" si="0"/>
        <v>2876.427</v>
      </c>
      <c r="K5" s="62">
        <v>33.33</v>
      </c>
      <c r="L5" s="35">
        <f t="shared" si="1"/>
        <v>2909.757</v>
      </c>
      <c r="M5" s="62">
        <v>15803270107</v>
      </c>
    </row>
    <row r="6" spans="1:13">
      <c r="A6" s="62">
        <v>4</v>
      </c>
      <c r="B6" s="74" t="s">
        <v>28</v>
      </c>
      <c r="C6" s="62" t="s">
        <v>29</v>
      </c>
      <c r="D6" s="74">
        <v>207</v>
      </c>
      <c r="E6" s="62" t="s">
        <v>16</v>
      </c>
      <c r="F6" s="66" t="s">
        <v>30</v>
      </c>
      <c r="G6" s="62" t="s">
        <v>31</v>
      </c>
      <c r="H6" s="65">
        <v>53.13</v>
      </c>
      <c r="I6" s="62">
        <v>30</v>
      </c>
      <c r="J6" s="35">
        <f t="shared" si="0"/>
        <v>2821.203</v>
      </c>
      <c r="K6" s="62">
        <v>33.33</v>
      </c>
      <c r="L6" s="35">
        <f t="shared" si="1"/>
        <v>2854.533</v>
      </c>
      <c r="M6" s="62">
        <v>13832785246</v>
      </c>
    </row>
    <row r="7" spans="1:13">
      <c r="A7" s="62">
        <v>5</v>
      </c>
      <c r="B7" s="74" t="s">
        <v>32</v>
      </c>
      <c r="C7" s="62" t="s">
        <v>33</v>
      </c>
      <c r="D7" s="74">
        <v>208</v>
      </c>
      <c r="E7" s="62" t="s">
        <v>25</v>
      </c>
      <c r="F7" s="66" t="s">
        <v>34</v>
      </c>
      <c r="G7" s="62" t="s">
        <v>35</v>
      </c>
      <c r="H7" s="65">
        <v>54.17</v>
      </c>
      <c r="I7" s="62">
        <v>30</v>
      </c>
      <c r="J7" s="35">
        <f t="shared" si="0"/>
        <v>2876.427</v>
      </c>
      <c r="K7" s="62">
        <v>33.33</v>
      </c>
      <c r="L7" s="35">
        <f t="shared" si="1"/>
        <v>2909.757</v>
      </c>
      <c r="M7" s="62">
        <v>13831750805</v>
      </c>
    </row>
    <row r="8" spans="1:13">
      <c r="A8" s="62">
        <v>6</v>
      </c>
      <c r="B8" s="62" t="s">
        <v>36</v>
      </c>
      <c r="C8" s="62" t="s">
        <v>37</v>
      </c>
      <c r="D8" s="74">
        <v>212</v>
      </c>
      <c r="E8" s="62" t="s">
        <v>16</v>
      </c>
      <c r="F8" s="62" t="s">
        <v>38</v>
      </c>
      <c r="G8" s="62" t="s">
        <v>39</v>
      </c>
      <c r="H8" s="77">
        <v>35.56</v>
      </c>
      <c r="I8" s="62">
        <v>30</v>
      </c>
      <c r="J8" s="35">
        <f t="shared" si="0"/>
        <v>1888.236</v>
      </c>
      <c r="K8" s="62">
        <v>33.33</v>
      </c>
      <c r="L8" s="35">
        <f t="shared" si="1"/>
        <v>1921.566</v>
      </c>
      <c r="M8" s="62">
        <v>13930742471</v>
      </c>
    </row>
    <row r="9" spans="1:13">
      <c r="A9" s="62">
        <v>7</v>
      </c>
      <c r="B9" s="62" t="s">
        <v>40</v>
      </c>
      <c r="C9" s="74" t="s">
        <v>41</v>
      </c>
      <c r="D9" s="62">
        <v>213</v>
      </c>
      <c r="E9" s="62" t="s">
        <v>25</v>
      </c>
      <c r="F9" s="66" t="s">
        <v>42</v>
      </c>
      <c r="G9" s="62" t="s">
        <v>43</v>
      </c>
      <c r="H9" s="77">
        <v>34.82</v>
      </c>
      <c r="I9" s="62">
        <v>30</v>
      </c>
      <c r="J9" s="35">
        <f t="shared" si="0"/>
        <v>1848.942</v>
      </c>
      <c r="K9" s="62">
        <v>33.33</v>
      </c>
      <c r="L9" s="35">
        <f t="shared" si="1"/>
        <v>1882.272</v>
      </c>
      <c r="M9" s="62">
        <v>15831785371</v>
      </c>
    </row>
    <row r="10" spans="1:13">
      <c r="A10" s="62">
        <v>8</v>
      </c>
      <c r="B10" s="62" t="s">
        <v>44</v>
      </c>
      <c r="C10" s="62" t="s">
        <v>45</v>
      </c>
      <c r="D10" s="62">
        <v>215</v>
      </c>
      <c r="E10" s="62" t="s">
        <v>16</v>
      </c>
      <c r="F10" s="97" t="s">
        <v>46</v>
      </c>
      <c r="G10" s="62" t="s">
        <v>47</v>
      </c>
      <c r="H10" s="95">
        <v>40.14</v>
      </c>
      <c r="I10" s="62">
        <v>30</v>
      </c>
      <c r="J10" s="35">
        <f t="shared" si="0"/>
        <v>2131.434</v>
      </c>
      <c r="K10" s="62">
        <v>33.33</v>
      </c>
      <c r="L10" s="35">
        <f t="shared" si="1"/>
        <v>2164.764</v>
      </c>
      <c r="M10" s="62">
        <v>13831734210</v>
      </c>
    </row>
    <row r="11" spans="1:13">
      <c r="A11" s="62">
        <v>9</v>
      </c>
      <c r="B11" s="62" t="s">
        <v>48</v>
      </c>
      <c r="C11" s="62" t="s">
        <v>49</v>
      </c>
      <c r="D11" s="62">
        <v>301</v>
      </c>
      <c r="E11" s="62" t="s">
        <v>16</v>
      </c>
      <c r="F11" s="66" t="s">
        <v>50</v>
      </c>
      <c r="G11" s="62" t="s">
        <v>51</v>
      </c>
      <c r="H11" s="77">
        <v>27.48</v>
      </c>
      <c r="I11" s="62">
        <v>30</v>
      </c>
      <c r="J11" s="35">
        <f t="shared" si="0"/>
        <v>1459.188</v>
      </c>
      <c r="K11" s="62">
        <v>33.33</v>
      </c>
      <c r="L11" s="35">
        <f t="shared" si="1"/>
        <v>1492.518</v>
      </c>
      <c r="M11" s="62">
        <v>15028700836</v>
      </c>
    </row>
    <row r="12" spans="1:13">
      <c r="A12" s="62">
        <v>10</v>
      </c>
      <c r="B12" s="74" t="s">
        <v>52</v>
      </c>
      <c r="C12" s="62" t="s">
        <v>53</v>
      </c>
      <c r="D12" s="62">
        <v>303</v>
      </c>
      <c r="E12" s="62" t="s">
        <v>16</v>
      </c>
      <c r="F12" s="97" t="s">
        <v>54</v>
      </c>
      <c r="G12" s="62" t="s">
        <v>55</v>
      </c>
      <c r="H12" s="67">
        <v>53</v>
      </c>
      <c r="I12" s="62">
        <v>30</v>
      </c>
      <c r="J12" s="35">
        <f t="shared" si="0"/>
        <v>2814.3</v>
      </c>
      <c r="K12" s="62">
        <v>33.33</v>
      </c>
      <c r="L12" s="35">
        <f t="shared" si="1"/>
        <v>2847.63</v>
      </c>
      <c r="M12" s="62">
        <v>18617727515</v>
      </c>
    </row>
    <row r="13" spans="1:13">
      <c r="A13" s="62">
        <v>11</v>
      </c>
      <c r="B13" s="68" t="s">
        <v>56</v>
      </c>
      <c r="C13" s="68" t="s">
        <v>57</v>
      </c>
      <c r="D13" s="62">
        <v>305</v>
      </c>
      <c r="E13" s="62" t="s">
        <v>25</v>
      </c>
      <c r="F13" s="97" t="s">
        <v>58</v>
      </c>
      <c r="G13" s="62" t="s">
        <v>59</v>
      </c>
      <c r="H13" s="77">
        <v>26.66</v>
      </c>
      <c r="I13" s="62">
        <v>30</v>
      </c>
      <c r="J13" s="35">
        <f t="shared" si="0"/>
        <v>1415.646</v>
      </c>
      <c r="K13" s="62">
        <v>33.33</v>
      </c>
      <c r="L13" s="35">
        <f t="shared" si="1"/>
        <v>1448.976</v>
      </c>
      <c r="M13" s="62">
        <v>13230715288</v>
      </c>
    </row>
    <row r="14" spans="1:13">
      <c r="A14" s="62">
        <v>12</v>
      </c>
      <c r="B14" s="62" t="s">
        <v>60</v>
      </c>
      <c r="C14" s="62" t="s">
        <v>61</v>
      </c>
      <c r="D14" s="62">
        <v>307</v>
      </c>
      <c r="E14" s="62" t="s">
        <v>25</v>
      </c>
      <c r="F14" s="97" t="s">
        <v>62</v>
      </c>
      <c r="G14" s="62" t="s">
        <v>63</v>
      </c>
      <c r="H14" s="77">
        <v>26.75</v>
      </c>
      <c r="I14" s="62">
        <v>30</v>
      </c>
      <c r="J14" s="35">
        <f t="shared" si="0"/>
        <v>1420.425</v>
      </c>
      <c r="K14" s="62">
        <v>33.33</v>
      </c>
      <c r="L14" s="35">
        <f t="shared" si="1"/>
        <v>1453.755</v>
      </c>
      <c r="M14" s="62">
        <v>15373348878</v>
      </c>
    </row>
    <row r="15" spans="1:13">
      <c r="A15" s="62">
        <v>13</v>
      </c>
      <c r="B15" s="62" t="s">
        <v>64</v>
      </c>
      <c r="C15" s="62" t="s">
        <v>65</v>
      </c>
      <c r="D15" s="62">
        <v>308</v>
      </c>
      <c r="E15" s="62" t="s">
        <v>25</v>
      </c>
      <c r="F15" s="66" t="s">
        <v>66</v>
      </c>
      <c r="G15" s="62" t="s">
        <v>67</v>
      </c>
      <c r="H15" s="77">
        <v>26.5</v>
      </c>
      <c r="I15" s="62">
        <v>30</v>
      </c>
      <c r="J15" s="35">
        <f t="shared" si="0"/>
        <v>1407.15</v>
      </c>
      <c r="K15" s="62">
        <v>33.33</v>
      </c>
      <c r="L15" s="35">
        <f t="shared" si="1"/>
        <v>1440.48</v>
      </c>
      <c r="M15" s="62">
        <v>13315765080</v>
      </c>
    </row>
    <row r="16" spans="1:13">
      <c r="A16" s="62">
        <v>14</v>
      </c>
      <c r="B16" s="62" t="s">
        <v>68</v>
      </c>
      <c r="C16" s="62" t="s">
        <v>69</v>
      </c>
      <c r="D16" s="62">
        <v>309</v>
      </c>
      <c r="E16" s="62" t="s">
        <v>16</v>
      </c>
      <c r="F16" s="97" t="s">
        <v>70</v>
      </c>
      <c r="G16" s="62" t="s">
        <v>71</v>
      </c>
      <c r="H16" s="77">
        <v>26.75</v>
      </c>
      <c r="I16" s="62">
        <v>30</v>
      </c>
      <c r="J16" s="35">
        <f t="shared" si="0"/>
        <v>1420.425</v>
      </c>
      <c r="K16" s="62">
        <v>33.33</v>
      </c>
      <c r="L16" s="35">
        <f t="shared" si="1"/>
        <v>1453.755</v>
      </c>
      <c r="M16" s="62">
        <v>13191996755</v>
      </c>
    </row>
    <row r="17" spans="1:13">
      <c r="A17" s="62">
        <v>15</v>
      </c>
      <c r="B17" s="74" t="s">
        <v>72</v>
      </c>
      <c r="C17" s="62" t="s">
        <v>73</v>
      </c>
      <c r="D17" s="74">
        <v>310</v>
      </c>
      <c r="E17" s="62" t="s">
        <v>25</v>
      </c>
      <c r="F17" s="97" t="s">
        <v>74</v>
      </c>
      <c r="G17" s="62" t="s">
        <v>75</v>
      </c>
      <c r="H17" s="77">
        <v>26.5</v>
      </c>
      <c r="I17" s="62">
        <v>30</v>
      </c>
      <c r="J17" s="35">
        <f t="shared" si="0"/>
        <v>1407.15</v>
      </c>
      <c r="K17" s="62">
        <v>33.33</v>
      </c>
      <c r="L17" s="35">
        <f t="shared" si="1"/>
        <v>1440.48</v>
      </c>
      <c r="M17" s="62">
        <v>15030765726</v>
      </c>
    </row>
    <row r="18" spans="1:13">
      <c r="A18" s="62">
        <v>16</v>
      </c>
      <c r="B18" s="74" t="s">
        <v>76</v>
      </c>
      <c r="C18" s="62" t="s">
        <v>77</v>
      </c>
      <c r="D18" s="74">
        <v>311</v>
      </c>
      <c r="E18" s="62" t="s">
        <v>16</v>
      </c>
      <c r="F18" s="66" t="s">
        <v>78</v>
      </c>
      <c r="G18" s="62" t="s">
        <v>79</v>
      </c>
      <c r="H18" s="77">
        <v>26.75</v>
      </c>
      <c r="I18" s="62">
        <v>30</v>
      </c>
      <c r="J18" s="35">
        <f t="shared" si="0"/>
        <v>1420.425</v>
      </c>
      <c r="K18" s="62">
        <v>33.33</v>
      </c>
      <c r="L18" s="35">
        <f t="shared" si="1"/>
        <v>1453.755</v>
      </c>
      <c r="M18" s="62">
        <v>18730760610</v>
      </c>
    </row>
    <row r="19" spans="1:13">
      <c r="A19" s="62">
        <v>17</v>
      </c>
      <c r="B19" s="74" t="s">
        <v>80</v>
      </c>
      <c r="C19" s="62" t="s">
        <v>81</v>
      </c>
      <c r="D19" s="74">
        <v>312</v>
      </c>
      <c r="E19" s="62" t="s">
        <v>16</v>
      </c>
      <c r="F19" s="62" t="s">
        <v>82</v>
      </c>
      <c r="G19" s="62" t="s">
        <v>83</v>
      </c>
      <c r="H19" s="96">
        <v>27.14</v>
      </c>
      <c r="I19" s="62">
        <v>30</v>
      </c>
      <c r="J19" s="35">
        <f t="shared" si="0"/>
        <v>1441.134</v>
      </c>
      <c r="K19" s="62">
        <v>33.33</v>
      </c>
      <c r="L19" s="35">
        <f t="shared" si="1"/>
        <v>1474.464</v>
      </c>
      <c r="M19" s="62">
        <v>13731726759</v>
      </c>
    </row>
    <row r="20" spans="1:13">
      <c r="A20" s="62">
        <v>18</v>
      </c>
      <c r="B20" s="74" t="s">
        <v>84</v>
      </c>
      <c r="C20" s="62" t="s">
        <v>85</v>
      </c>
      <c r="D20" s="74">
        <v>313</v>
      </c>
      <c r="E20" s="62" t="s">
        <v>16</v>
      </c>
      <c r="F20" s="97" t="s">
        <v>86</v>
      </c>
      <c r="G20" s="62" t="s">
        <v>87</v>
      </c>
      <c r="H20" s="96">
        <v>27.54</v>
      </c>
      <c r="I20" s="62">
        <v>30</v>
      </c>
      <c r="J20" s="35">
        <f t="shared" si="0"/>
        <v>1462.374</v>
      </c>
      <c r="K20" s="62">
        <v>33.33</v>
      </c>
      <c r="L20" s="35">
        <f t="shared" si="1"/>
        <v>1495.704</v>
      </c>
      <c r="M20" s="62">
        <v>15226752852</v>
      </c>
    </row>
    <row r="21" spans="1:13">
      <c r="A21" s="62">
        <v>19</v>
      </c>
      <c r="B21" s="74" t="s">
        <v>88</v>
      </c>
      <c r="C21" s="62" t="s">
        <v>89</v>
      </c>
      <c r="D21" s="74">
        <v>314</v>
      </c>
      <c r="E21" s="62" t="s">
        <v>25</v>
      </c>
      <c r="F21" s="66" t="s">
        <v>90</v>
      </c>
      <c r="G21" s="62" t="s">
        <v>91</v>
      </c>
      <c r="H21" s="96">
        <v>31.56</v>
      </c>
      <c r="I21" s="62">
        <v>30</v>
      </c>
      <c r="J21" s="35">
        <f t="shared" si="0"/>
        <v>1675.836</v>
      </c>
      <c r="K21" s="62">
        <v>33.33</v>
      </c>
      <c r="L21" s="35">
        <f t="shared" si="1"/>
        <v>1709.166</v>
      </c>
      <c r="M21" s="62">
        <v>18733057773</v>
      </c>
    </row>
    <row r="22" spans="1:13">
      <c r="A22" s="62">
        <v>20</v>
      </c>
      <c r="B22" s="74" t="s">
        <v>92</v>
      </c>
      <c r="C22" s="62" t="s">
        <v>93</v>
      </c>
      <c r="D22" s="74">
        <v>315</v>
      </c>
      <c r="E22" s="62" t="s">
        <v>25</v>
      </c>
      <c r="F22" s="97" t="s">
        <v>94</v>
      </c>
      <c r="G22" s="62" t="s">
        <v>95</v>
      </c>
      <c r="H22" s="96">
        <v>28.16</v>
      </c>
      <c r="I22" s="62">
        <v>30</v>
      </c>
      <c r="J22" s="35">
        <f t="shared" si="0"/>
        <v>1495.296</v>
      </c>
      <c r="K22" s="62">
        <v>33.33</v>
      </c>
      <c r="L22" s="35">
        <f t="shared" si="1"/>
        <v>1528.626</v>
      </c>
      <c r="M22" s="62">
        <v>18043179587</v>
      </c>
    </row>
    <row r="23" spans="1:13">
      <c r="A23" s="62">
        <v>21</v>
      </c>
      <c r="B23" s="62" t="s">
        <v>96</v>
      </c>
      <c r="C23" s="62" t="s">
        <v>97</v>
      </c>
      <c r="D23" s="62">
        <v>316</v>
      </c>
      <c r="E23" s="62" t="s">
        <v>16</v>
      </c>
      <c r="F23" s="66" t="s">
        <v>98</v>
      </c>
      <c r="G23" s="62" t="s">
        <v>99</v>
      </c>
      <c r="H23" s="96">
        <v>28.76</v>
      </c>
      <c r="I23" s="62">
        <v>30</v>
      </c>
      <c r="J23" s="35">
        <f t="shared" si="0"/>
        <v>1527.156</v>
      </c>
      <c r="K23" s="62">
        <v>33.33</v>
      </c>
      <c r="L23" s="35">
        <f t="shared" si="1"/>
        <v>1560.486</v>
      </c>
      <c r="M23" s="62">
        <v>15076793311</v>
      </c>
    </row>
    <row r="24" spans="1:13">
      <c r="A24" s="62">
        <v>22</v>
      </c>
      <c r="B24" s="62" t="s">
        <v>100</v>
      </c>
      <c r="C24" s="62" t="s">
        <v>101</v>
      </c>
      <c r="D24" s="62">
        <v>317</v>
      </c>
      <c r="E24" s="62" t="s">
        <v>16</v>
      </c>
      <c r="F24" s="66" t="s">
        <v>102</v>
      </c>
      <c r="G24" s="62" t="s">
        <v>103</v>
      </c>
      <c r="H24" s="96">
        <v>27.83</v>
      </c>
      <c r="I24" s="62">
        <v>30</v>
      </c>
      <c r="J24" s="35">
        <f t="shared" si="0"/>
        <v>1477.773</v>
      </c>
      <c r="K24" s="62">
        <v>33.33</v>
      </c>
      <c r="L24" s="35">
        <f t="shared" si="1"/>
        <v>1511.103</v>
      </c>
      <c r="M24" s="62">
        <v>13230766780</v>
      </c>
    </row>
    <row r="25" spans="1:13">
      <c r="A25" s="62">
        <v>23</v>
      </c>
      <c r="B25" s="62" t="s">
        <v>104</v>
      </c>
      <c r="C25" s="62" t="s">
        <v>105</v>
      </c>
      <c r="D25" s="62">
        <v>318</v>
      </c>
      <c r="E25" s="62" t="s">
        <v>25</v>
      </c>
      <c r="F25" s="97" t="s">
        <v>106</v>
      </c>
      <c r="G25" s="62" t="s">
        <v>107</v>
      </c>
      <c r="H25" s="96">
        <v>27.99</v>
      </c>
      <c r="I25" s="62">
        <v>30</v>
      </c>
      <c r="J25" s="35">
        <f t="shared" si="0"/>
        <v>1486.269</v>
      </c>
      <c r="K25" s="62">
        <v>33.33</v>
      </c>
      <c r="L25" s="35">
        <f t="shared" si="1"/>
        <v>1519.599</v>
      </c>
      <c r="M25" s="62">
        <v>17694948249</v>
      </c>
    </row>
    <row r="26" spans="1:13">
      <c r="A26" s="62">
        <v>24</v>
      </c>
      <c r="B26" s="62" t="s">
        <v>108</v>
      </c>
      <c r="C26" s="62" t="s">
        <v>109</v>
      </c>
      <c r="D26" s="62">
        <v>319</v>
      </c>
      <c r="E26" s="62" t="s">
        <v>25</v>
      </c>
      <c r="F26" s="66" t="s">
        <v>110</v>
      </c>
      <c r="G26" s="62" t="s">
        <v>111</v>
      </c>
      <c r="H26" s="96">
        <v>28.43</v>
      </c>
      <c r="I26" s="62">
        <v>30</v>
      </c>
      <c r="J26" s="35">
        <f t="shared" si="0"/>
        <v>1509.633</v>
      </c>
      <c r="K26" s="62">
        <v>33.33</v>
      </c>
      <c r="L26" s="35">
        <f t="shared" si="1"/>
        <v>1542.963</v>
      </c>
      <c r="M26" s="62">
        <v>13931799613</v>
      </c>
    </row>
    <row r="27" spans="1:13">
      <c r="A27" s="62">
        <v>25</v>
      </c>
      <c r="B27" s="74" t="s">
        <v>112</v>
      </c>
      <c r="C27" s="62" t="s">
        <v>113</v>
      </c>
      <c r="D27" s="74">
        <v>320</v>
      </c>
      <c r="E27" s="62" t="s">
        <v>25</v>
      </c>
      <c r="F27" s="97" t="s">
        <v>114</v>
      </c>
      <c r="G27" s="62" t="s">
        <v>63</v>
      </c>
      <c r="H27" s="96">
        <v>28.34</v>
      </c>
      <c r="I27" s="62">
        <v>30</v>
      </c>
      <c r="J27" s="35">
        <f t="shared" si="0"/>
        <v>1504.854</v>
      </c>
      <c r="K27" s="62">
        <v>33.33</v>
      </c>
      <c r="L27" s="35">
        <f t="shared" si="1"/>
        <v>1538.184</v>
      </c>
      <c r="M27" s="62">
        <v>18031725800</v>
      </c>
    </row>
    <row r="28" spans="1:13">
      <c r="A28" s="62">
        <v>26</v>
      </c>
      <c r="B28" s="62" t="s">
        <v>115</v>
      </c>
      <c r="C28" s="62" t="s">
        <v>116</v>
      </c>
      <c r="D28" s="62">
        <v>321</v>
      </c>
      <c r="E28" s="62" t="s">
        <v>16</v>
      </c>
      <c r="F28" s="97" t="s">
        <v>117</v>
      </c>
      <c r="G28" s="62" t="s">
        <v>71</v>
      </c>
      <c r="H28" s="73">
        <v>28.34</v>
      </c>
      <c r="I28" s="62">
        <v>30</v>
      </c>
      <c r="J28" s="35">
        <f t="shared" si="0"/>
        <v>1504.854</v>
      </c>
      <c r="K28" s="62">
        <v>33.33</v>
      </c>
      <c r="L28" s="35">
        <f t="shared" si="1"/>
        <v>1538.184</v>
      </c>
      <c r="M28" s="62">
        <v>15731715111</v>
      </c>
    </row>
    <row r="29" spans="1:13">
      <c r="A29" s="62">
        <v>27</v>
      </c>
      <c r="B29" s="74" t="s">
        <v>118</v>
      </c>
      <c r="C29" s="62" t="s">
        <v>119</v>
      </c>
      <c r="D29" s="74">
        <v>322</v>
      </c>
      <c r="E29" s="62" t="s">
        <v>25</v>
      </c>
      <c r="F29" s="97" t="s">
        <v>120</v>
      </c>
      <c r="G29" s="62" t="s">
        <v>121</v>
      </c>
      <c r="H29" s="96">
        <v>28.34</v>
      </c>
      <c r="I29" s="62">
        <v>30</v>
      </c>
      <c r="J29" s="35">
        <f t="shared" si="0"/>
        <v>1504.854</v>
      </c>
      <c r="K29" s="62">
        <v>33.33</v>
      </c>
      <c r="L29" s="35">
        <f t="shared" si="1"/>
        <v>1538.184</v>
      </c>
      <c r="M29" s="62">
        <v>15511705678</v>
      </c>
    </row>
    <row r="30" spans="1:13">
      <c r="A30" s="62">
        <v>28</v>
      </c>
      <c r="B30" s="74" t="s">
        <v>122</v>
      </c>
      <c r="C30" s="62" t="s">
        <v>123</v>
      </c>
      <c r="D30" s="74">
        <v>323</v>
      </c>
      <c r="E30" s="62" t="s">
        <v>25</v>
      </c>
      <c r="F30" s="97" t="s">
        <v>124</v>
      </c>
      <c r="G30" s="62" t="s">
        <v>59</v>
      </c>
      <c r="H30" s="96">
        <v>27.92</v>
      </c>
      <c r="I30" s="62">
        <v>30</v>
      </c>
      <c r="J30" s="35">
        <f t="shared" si="0"/>
        <v>1482.552</v>
      </c>
      <c r="K30" s="62">
        <v>33.33</v>
      </c>
      <c r="L30" s="35">
        <f t="shared" si="1"/>
        <v>1515.882</v>
      </c>
      <c r="M30" s="62">
        <v>17633294669</v>
      </c>
    </row>
    <row r="31" spans="1:13">
      <c r="A31" s="62">
        <v>29</v>
      </c>
      <c r="B31" s="74" t="s">
        <v>125</v>
      </c>
      <c r="C31" s="62" t="s">
        <v>126</v>
      </c>
      <c r="D31" s="74">
        <v>324</v>
      </c>
      <c r="E31" s="62" t="s">
        <v>16</v>
      </c>
      <c r="F31" s="97" t="s">
        <v>127</v>
      </c>
      <c r="G31" s="62" t="s">
        <v>128</v>
      </c>
      <c r="H31" s="96">
        <v>35.56</v>
      </c>
      <c r="I31" s="62">
        <v>30</v>
      </c>
      <c r="J31" s="35">
        <f t="shared" si="0"/>
        <v>1888.236</v>
      </c>
      <c r="K31" s="62">
        <v>33.33</v>
      </c>
      <c r="L31" s="35">
        <f t="shared" si="1"/>
        <v>1921.566</v>
      </c>
      <c r="M31" s="62">
        <v>15832802029</v>
      </c>
    </row>
    <row r="32" spans="1:13">
      <c r="A32" s="62">
        <v>30</v>
      </c>
      <c r="B32" s="74" t="s">
        <v>129</v>
      </c>
      <c r="C32" s="62" t="s">
        <v>130</v>
      </c>
      <c r="D32" s="74">
        <v>325</v>
      </c>
      <c r="E32" s="62" t="s">
        <v>16</v>
      </c>
      <c r="F32" s="66" t="s">
        <v>131</v>
      </c>
      <c r="G32" s="96" t="s">
        <v>132</v>
      </c>
      <c r="H32" s="96">
        <v>34.82</v>
      </c>
      <c r="I32" s="62">
        <v>30</v>
      </c>
      <c r="J32" s="35">
        <f t="shared" si="0"/>
        <v>1848.942</v>
      </c>
      <c r="K32" s="62">
        <v>33.33</v>
      </c>
      <c r="L32" s="35">
        <f t="shared" si="1"/>
        <v>1882.272</v>
      </c>
      <c r="M32" s="62">
        <v>13110068076</v>
      </c>
    </row>
    <row r="33" spans="1:13">
      <c r="A33" s="62">
        <v>31</v>
      </c>
      <c r="B33" s="62" t="s">
        <v>133</v>
      </c>
      <c r="C33" s="62" t="s">
        <v>134</v>
      </c>
      <c r="D33" s="62">
        <v>328</v>
      </c>
      <c r="E33" s="62" t="s">
        <v>25</v>
      </c>
      <c r="F33" s="97" t="s">
        <v>135</v>
      </c>
      <c r="G33" s="62" t="s">
        <v>136</v>
      </c>
      <c r="H33" s="64">
        <v>34.61</v>
      </c>
      <c r="I33" s="62">
        <v>30</v>
      </c>
      <c r="J33" s="35">
        <f t="shared" si="0"/>
        <v>1837.791</v>
      </c>
      <c r="K33" s="62">
        <v>33.33</v>
      </c>
      <c r="L33" s="35">
        <f t="shared" si="1"/>
        <v>1871.121</v>
      </c>
      <c r="M33" s="62">
        <v>13784743546</v>
      </c>
    </row>
    <row r="34" spans="1:13">
      <c r="A34" s="62">
        <v>32</v>
      </c>
      <c r="B34" s="62" t="s">
        <v>137</v>
      </c>
      <c r="C34" s="62" t="s">
        <v>138</v>
      </c>
      <c r="D34" s="62">
        <v>329</v>
      </c>
      <c r="E34" s="62" t="s">
        <v>25</v>
      </c>
      <c r="F34" s="97" t="s">
        <v>139</v>
      </c>
      <c r="G34" s="62" t="s">
        <v>140</v>
      </c>
      <c r="H34" s="64">
        <v>40.24</v>
      </c>
      <c r="I34" s="62">
        <v>30</v>
      </c>
      <c r="J34" s="35">
        <f t="shared" si="0"/>
        <v>2136.744</v>
      </c>
      <c r="K34" s="62">
        <v>33.33</v>
      </c>
      <c r="L34" s="35">
        <f t="shared" si="1"/>
        <v>2170.074</v>
      </c>
      <c r="M34" s="62">
        <v>19932227200</v>
      </c>
    </row>
    <row r="35" spans="1:13">
      <c r="A35" s="62">
        <v>33</v>
      </c>
      <c r="B35" s="62" t="s">
        <v>141</v>
      </c>
      <c r="C35" s="62" t="s">
        <v>142</v>
      </c>
      <c r="D35" s="62">
        <v>401</v>
      </c>
      <c r="E35" s="62" t="s">
        <v>25</v>
      </c>
      <c r="F35" s="97" t="s">
        <v>143</v>
      </c>
      <c r="G35" s="62" t="s">
        <v>144</v>
      </c>
      <c r="H35" s="62">
        <v>54.17</v>
      </c>
      <c r="I35" s="62">
        <v>30</v>
      </c>
      <c r="J35" s="35">
        <f t="shared" si="0"/>
        <v>2876.427</v>
      </c>
      <c r="K35" s="62">
        <v>33.33</v>
      </c>
      <c r="L35" s="35">
        <f t="shared" si="1"/>
        <v>2909.757</v>
      </c>
      <c r="M35" s="62">
        <v>15831707075</v>
      </c>
    </row>
    <row r="36" spans="1:13">
      <c r="A36" s="62">
        <v>34</v>
      </c>
      <c r="B36" s="62" t="s">
        <v>145</v>
      </c>
      <c r="C36" s="62" t="s">
        <v>146</v>
      </c>
      <c r="D36" s="62">
        <v>403</v>
      </c>
      <c r="E36" s="62" t="s">
        <v>25</v>
      </c>
      <c r="F36" s="66" t="s">
        <v>147</v>
      </c>
      <c r="G36" s="62" t="s">
        <v>148</v>
      </c>
      <c r="H36" s="72">
        <v>27.27</v>
      </c>
      <c r="I36" s="62">
        <v>30</v>
      </c>
      <c r="J36" s="35">
        <f t="shared" si="0"/>
        <v>1448.037</v>
      </c>
      <c r="K36" s="62">
        <v>33.33</v>
      </c>
      <c r="L36" s="35">
        <f t="shared" si="1"/>
        <v>1481.367</v>
      </c>
      <c r="M36" s="62">
        <v>13730581893</v>
      </c>
    </row>
    <row r="37" spans="1:13">
      <c r="A37" s="62">
        <v>35</v>
      </c>
      <c r="B37" s="74" t="s">
        <v>149</v>
      </c>
      <c r="C37" s="62" t="s">
        <v>150</v>
      </c>
      <c r="D37" s="62">
        <v>404</v>
      </c>
      <c r="E37" s="62" t="s">
        <v>25</v>
      </c>
      <c r="F37" s="66" t="s">
        <v>151</v>
      </c>
      <c r="G37" s="62" t="s">
        <v>152</v>
      </c>
      <c r="H37" s="72">
        <v>26.79</v>
      </c>
      <c r="I37" s="62">
        <v>30</v>
      </c>
      <c r="J37" s="35">
        <f t="shared" si="0"/>
        <v>1422.549</v>
      </c>
      <c r="K37" s="62">
        <v>33.33</v>
      </c>
      <c r="L37" s="35">
        <f t="shared" si="1"/>
        <v>1455.879</v>
      </c>
      <c r="M37" s="62">
        <v>13730583222</v>
      </c>
    </row>
    <row r="38" spans="1:13">
      <c r="A38" s="62">
        <v>36</v>
      </c>
      <c r="B38" s="68" t="s">
        <v>153</v>
      </c>
      <c r="C38" s="68" t="s">
        <v>154</v>
      </c>
      <c r="D38" s="74">
        <v>405</v>
      </c>
      <c r="E38" s="62" t="s">
        <v>25</v>
      </c>
      <c r="F38" s="75" t="s">
        <v>155</v>
      </c>
      <c r="G38" s="62" t="s">
        <v>156</v>
      </c>
      <c r="H38" s="96">
        <v>26.87</v>
      </c>
      <c r="I38" s="62">
        <v>30</v>
      </c>
      <c r="J38" s="35">
        <f t="shared" si="0"/>
        <v>1426.797</v>
      </c>
      <c r="K38" s="62">
        <v>33.33</v>
      </c>
      <c r="L38" s="35">
        <f t="shared" si="1"/>
        <v>1460.127</v>
      </c>
      <c r="M38" s="62">
        <v>13283207763</v>
      </c>
    </row>
    <row r="39" spans="1:13">
      <c r="A39" s="62">
        <v>37</v>
      </c>
      <c r="B39" s="74" t="s">
        <v>157</v>
      </c>
      <c r="C39" s="62" t="s">
        <v>158</v>
      </c>
      <c r="D39" s="74">
        <v>406</v>
      </c>
      <c r="E39" s="62" t="s">
        <v>25</v>
      </c>
      <c r="F39" s="97" t="s">
        <v>159</v>
      </c>
      <c r="G39" s="62" t="s">
        <v>160</v>
      </c>
      <c r="H39" s="72">
        <v>26.95</v>
      </c>
      <c r="I39" s="62">
        <v>30</v>
      </c>
      <c r="J39" s="35">
        <f t="shared" si="0"/>
        <v>1431.045</v>
      </c>
      <c r="K39" s="62">
        <v>33.33</v>
      </c>
      <c r="L39" s="35">
        <f t="shared" si="1"/>
        <v>1464.375</v>
      </c>
      <c r="M39" s="62">
        <v>17692752917</v>
      </c>
    </row>
    <row r="40" spans="1:13">
      <c r="A40" s="62">
        <v>38</v>
      </c>
      <c r="B40" s="74" t="s">
        <v>161</v>
      </c>
      <c r="C40" s="62" t="s">
        <v>162</v>
      </c>
      <c r="D40" s="74">
        <v>407</v>
      </c>
      <c r="E40" s="62" t="s">
        <v>25</v>
      </c>
      <c r="F40" s="66" t="s">
        <v>163</v>
      </c>
      <c r="G40" s="62" t="s">
        <v>103</v>
      </c>
      <c r="H40" s="72">
        <v>27.04</v>
      </c>
      <c r="I40" s="62">
        <v>30</v>
      </c>
      <c r="J40" s="35">
        <f t="shared" si="0"/>
        <v>1435.824</v>
      </c>
      <c r="K40" s="62">
        <v>33.33</v>
      </c>
      <c r="L40" s="35">
        <f t="shared" si="1"/>
        <v>1469.154</v>
      </c>
      <c r="M40" s="62">
        <v>13363680061</v>
      </c>
    </row>
    <row r="41" spans="1:13">
      <c r="A41" s="62">
        <v>39</v>
      </c>
      <c r="B41" s="67" t="s">
        <v>164</v>
      </c>
      <c r="C41" s="62" t="s">
        <v>165</v>
      </c>
      <c r="D41" s="74">
        <v>410</v>
      </c>
      <c r="E41" s="62" t="s">
        <v>25</v>
      </c>
      <c r="F41" s="97" t="s">
        <v>166</v>
      </c>
      <c r="G41" s="62" t="s">
        <v>167</v>
      </c>
      <c r="H41" s="65">
        <v>53.82</v>
      </c>
      <c r="I41" s="62">
        <v>30</v>
      </c>
      <c r="J41" s="35">
        <f t="shared" si="0"/>
        <v>2857.842</v>
      </c>
      <c r="K41" s="62">
        <v>33.33</v>
      </c>
      <c r="L41" s="35">
        <f t="shared" si="1"/>
        <v>2891.172</v>
      </c>
      <c r="M41" s="62">
        <v>13780279154</v>
      </c>
    </row>
    <row r="42" spans="1:13">
      <c r="A42" s="62">
        <v>40</v>
      </c>
      <c r="B42" s="68" t="s">
        <v>168</v>
      </c>
      <c r="C42" s="68" t="s">
        <v>169</v>
      </c>
      <c r="D42" s="62">
        <v>411</v>
      </c>
      <c r="E42" s="62" t="s">
        <v>25</v>
      </c>
      <c r="F42" s="75" t="s">
        <v>170</v>
      </c>
      <c r="G42" s="62" t="s">
        <v>171</v>
      </c>
      <c r="H42" s="72">
        <v>26.95</v>
      </c>
      <c r="I42" s="62">
        <v>30</v>
      </c>
      <c r="J42" s="35">
        <f t="shared" si="0"/>
        <v>1431.045</v>
      </c>
      <c r="K42" s="62">
        <v>33.33</v>
      </c>
      <c r="L42" s="35">
        <f t="shared" si="1"/>
        <v>1464.375</v>
      </c>
      <c r="M42" s="62">
        <v>15028606837</v>
      </c>
    </row>
    <row r="43" spans="1:13">
      <c r="A43" s="62">
        <v>41</v>
      </c>
      <c r="B43" s="62" t="s">
        <v>172</v>
      </c>
      <c r="C43" s="62" t="s">
        <v>173</v>
      </c>
      <c r="D43" s="62">
        <v>412</v>
      </c>
      <c r="E43" s="62" t="s">
        <v>16</v>
      </c>
      <c r="F43" s="66" t="s">
        <v>174</v>
      </c>
      <c r="G43" s="62" t="s">
        <v>175</v>
      </c>
      <c r="H43" s="72">
        <v>27.36</v>
      </c>
      <c r="I43" s="62">
        <v>30</v>
      </c>
      <c r="J43" s="35">
        <f t="shared" si="0"/>
        <v>1452.816</v>
      </c>
      <c r="K43" s="62">
        <v>33.33</v>
      </c>
      <c r="L43" s="35">
        <f t="shared" si="1"/>
        <v>1486.146</v>
      </c>
      <c r="M43" s="62">
        <v>17736463662</v>
      </c>
    </row>
    <row r="44" spans="1:13">
      <c r="A44" s="62">
        <v>42</v>
      </c>
      <c r="B44" s="68" t="s">
        <v>176</v>
      </c>
      <c r="C44" s="68" t="s">
        <v>177</v>
      </c>
      <c r="D44" s="62">
        <v>413</v>
      </c>
      <c r="E44" s="62" t="s">
        <v>25</v>
      </c>
      <c r="F44" s="75" t="s">
        <v>178</v>
      </c>
      <c r="G44" s="62" t="s">
        <v>152</v>
      </c>
      <c r="H44" s="72">
        <v>54.17</v>
      </c>
      <c r="I44" s="62">
        <v>30</v>
      </c>
      <c r="J44" s="35">
        <f t="shared" si="0"/>
        <v>2876.427</v>
      </c>
      <c r="K44" s="62">
        <v>33.33</v>
      </c>
      <c r="L44" s="35">
        <f t="shared" si="1"/>
        <v>2909.757</v>
      </c>
      <c r="M44" s="62">
        <v>17703271881</v>
      </c>
    </row>
    <row r="45" spans="1:13">
      <c r="A45" s="62">
        <v>43</v>
      </c>
      <c r="B45" s="68" t="s">
        <v>179</v>
      </c>
      <c r="C45" s="68" t="s">
        <v>180</v>
      </c>
      <c r="D45" s="62">
        <v>414</v>
      </c>
      <c r="E45" s="62" t="s">
        <v>16</v>
      </c>
      <c r="F45" s="75" t="s">
        <v>181</v>
      </c>
      <c r="G45" s="62" t="s">
        <v>171</v>
      </c>
      <c r="H45" s="72">
        <v>28.02</v>
      </c>
      <c r="I45" s="62">
        <v>30</v>
      </c>
      <c r="J45" s="35">
        <f t="shared" si="0"/>
        <v>1487.862</v>
      </c>
      <c r="K45" s="62">
        <v>33.33</v>
      </c>
      <c r="L45" s="35">
        <f t="shared" si="1"/>
        <v>1521.192</v>
      </c>
      <c r="M45" s="62">
        <v>13393397379</v>
      </c>
    </row>
    <row r="46" spans="1:13">
      <c r="A46" s="62">
        <v>44</v>
      </c>
      <c r="B46" s="68" t="s">
        <v>182</v>
      </c>
      <c r="C46" s="68" t="s">
        <v>183</v>
      </c>
      <c r="D46" s="62">
        <v>416</v>
      </c>
      <c r="E46" s="62" t="s">
        <v>25</v>
      </c>
      <c r="F46" s="75" t="s">
        <v>184</v>
      </c>
      <c r="G46" s="62" t="s">
        <v>171</v>
      </c>
      <c r="H46" s="72">
        <v>54.17</v>
      </c>
      <c r="I46" s="62">
        <v>30</v>
      </c>
      <c r="J46" s="35">
        <f t="shared" si="0"/>
        <v>2876.427</v>
      </c>
      <c r="K46" s="62">
        <v>33.33</v>
      </c>
      <c r="L46" s="35">
        <f t="shared" si="1"/>
        <v>2909.757</v>
      </c>
      <c r="M46" s="62">
        <v>15226743344</v>
      </c>
    </row>
    <row r="47" spans="1:13">
      <c r="A47" s="62">
        <v>45</v>
      </c>
      <c r="B47" s="74" t="s">
        <v>185</v>
      </c>
      <c r="C47" s="62" t="s">
        <v>186</v>
      </c>
      <c r="D47" s="62">
        <v>417</v>
      </c>
      <c r="E47" s="62" t="s">
        <v>25</v>
      </c>
      <c r="F47" s="97" t="s">
        <v>187</v>
      </c>
      <c r="G47" s="62" t="s">
        <v>63</v>
      </c>
      <c r="H47" s="73">
        <v>27.84</v>
      </c>
      <c r="I47" s="62">
        <v>30</v>
      </c>
      <c r="J47" s="35">
        <f t="shared" si="0"/>
        <v>1478.304</v>
      </c>
      <c r="K47" s="62">
        <v>33.33</v>
      </c>
      <c r="L47" s="35">
        <f t="shared" si="1"/>
        <v>1511.634</v>
      </c>
      <c r="M47" s="62">
        <v>13333013485</v>
      </c>
    </row>
    <row r="48" spans="1:13">
      <c r="A48" s="62">
        <v>46</v>
      </c>
      <c r="B48" s="62" t="s">
        <v>188</v>
      </c>
      <c r="C48" s="62" t="s">
        <v>189</v>
      </c>
      <c r="D48" s="62">
        <v>418</v>
      </c>
      <c r="E48" s="62" t="s">
        <v>16</v>
      </c>
      <c r="F48" s="66" t="s">
        <v>190</v>
      </c>
      <c r="G48" s="62" t="s">
        <v>191</v>
      </c>
      <c r="H48" s="73">
        <v>28.09</v>
      </c>
      <c r="I48" s="62">
        <v>30</v>
      </c>
      <c r="J48" s="35">
        <f t="shared" si="0"/>
        <v>1491.579</v>
      </c>
      <c r="K48" s="62">
        <v>33.33</v>
      </c>
      <c r="L48" s="35">
        <f t="shared" si="1"/>
        <v>1524.909</v>
      </c>
      <c r="M48" s="62">
        <v>18333057949</v>
      </c>
    </row>
    <row r="49" spans="1:13">
      <c r="A49" s="62">
        <v>47</v>
      </c>
      <c r="B49" s="62" t="s">
        <v>192</v>
      </c>
      <c r="C49" s="62" t="s">
        <v>193</v>
      </c>
      <c r="D49" s="62">
        <v>419</v>
      </c>
      <c r="E49" s="62" t="s">
        <v>25</v>
      </c>
      <c r="F49" s="66" t="s">
        <v>194</v>
      </c>
      <c r="G49" s="62" t="s">
        <v>171</v>
      </c>
      <c r="H49" s="73">
        <v>28.02</v>
      </c>
      <c r="I49" s="62">
        <v>30</v>
      </c>
      <c r="J49" s="35">
        <f t="shared" si="0"/>
        <v>1487.862</v>
      </c>
      <c r="K49" s="62">
        <v>33.33</v>
      </c>
      <c r="L49" s="35">
        <f t="shared" si="1"/>
        <v>1521.192</v>
      </c>
      <c r="M49" s="62">
        <v>15933277077</v>
      </c>
    </row>
    <row r="50" spans="1:13">
      <c r="A50" s="62">
        <v>48</v>
      </c>
      <c r="B50" s="62" t="s">
        <v>195</v>
      </c>
      <c r="C50" s="62" t="s">
        <v>196</v>
      </c>
      <c r="D50" s="62">
        <v>420</v>
      </c>
      <c r="E50" s="62" t="s">
        <v>25</v>
      </c>
      <c r="F50" s="97" t="s">
        <v>197</v>
      </c>
      <c r="G50" s="62" t="s">
        <v>198</v>
      </c>
      <c r="H50" s="73">
        <v>27.84</v>
      </c>
      <c r="I50" s="62">
        <v>30</v>
      </c>
      <c r="J50" s="35">
        <f t="shared" si="0"/>
        <v>1478.304</v>
      </c>
      <c r="K50" s="62">
        <v>33.33</v>
      </c>
      <c r="L50" s="35">
        <f t="shared" si="1"/>
        <v>1511.634</v>
      </c>
      <c r="M50" s="62">
        <v>15333173619</v>
      </c>
    </row>
    <row r="51" spans="1:13">
      <c r="A51" s="62">
        <v>49</v>
      </c>
      <c r="B51" s="74" t="s">
        <v>199</v>
      </c>
      <c r="C51" s="62" t="s">
        <v>200</v>
      </c>
      <c r="D51" s="74">
        <v>421</v>
      </c>
      <c r="E51" s="62" t="s">
        <v>16</v>
      </c>
      <c r="F51" s="66" t="s">
        <v>201</v>
      </c>
      <c r="G51" s="62" t="s">
        <v>59</v>
      </c>
      <c r="H51" s="73">
        <v>28.09</v>
      </c>
      <c r="I51" s="62">
        <v>30</v>
      </c>
      <c r="J51" s="35">
        <f t="shared" si="0"/>
        <v>1491.579</v>
      </c>
      <c r="K51" s="62">
        <v>33.33</v>
      </c>
      <c r="L51" s="35">
        <f t="shared" si="1"/>
        <v>1524.909</v>
      </c>
      <c r="M51" s="62">
        <v>13343372555</v>
      </c>
    </row>
    <row r="52" spans="1:13">
      <c r="A52" s="62">
        <v>50</v>
      </c>
      <c r="B52" s="62" t="s">
        <v>202</v>
      </c>
      <c r="C52" s="62" t="s">
        <v>203</v>
      </c>
      <c r="D52" s="62">
        <v>422</v>
      </c>
      <c r="E52" s="62" t="s">
        <v>16</v>
      </c>
      <c r="F52" s="97" t="s">
        <v>204</v>
      </c>
      <c r="G52" s="62" t="s">
        <v>205</v>
      </c>
      <c r="H52" s="73">
        <v>28.02</v>
      </c>
      <c r="I52" s="62">
        <v>30</v>
      </c>
      <c r="J52" s="35">
        <f t="shared" si="0"/>
        <v>1487.862</v>
      </c>
      <c r="K52" s="62">
        <v>33.33</v>
      </c>
      <c r="L52" s="35">
        <f t="shared" si="1"/>
        <v>1521.192</v>
      </c>
      <c r="M52" s="62">
        <v>13833741435</v>
      </c>
    </row>
    <row r="53" spans="1:13">
      <c r="A53" s="62" t="s">
        <v>206</v>
      </c>
      <c r="B53" s="76"/>
      <c r="C53" s="62"/>
      <c r="D53" s="62"/>
      <c r="E53" s="62"/>
      <c r="F53" s="66"/>
      <c r="G53" s="62"/>
      <c r="H53" s="77">
        <f t="shared" ref="H53:L53" si="2">SUM(H3:H52)</f>
        <v>1680.42</v>
      </c>
      <c r="I53" s="78">
        <f t="shared" si="2"/>
        <v>1500</v>
      </c>
      <c r="J53" s="35">
        <f t="shared" si="2"/>
        <v>89230.302</v>
      </c>
      <c r="K53" s="62">
        <f t="shared" si="2"/>
        <v>1666.5</v>
      </c>
      <c r="L53" s="35">
        <f t="shared" si="2"/>
        <v>90896.802</v>
      </c>
      <c r="M53" s="62"/>
    </row>
    <row r="54" ht="22.5" spans="1:13">
      <c r="A54" s="34" t="s">
        <v>207</v>
      </c>
      <c r="B54" s="76"/>
      <c r="C54" s="62" t="s">
        <v>214</v>
      </c>
      <c r="D54" s="62"/>
      <c r="E54" s="62"/>
      <c r="F54" s="66"/>
      <c r="G54" s="62"/>
      <c r="H54" s="77"/>
      <c r="I54" s="78"/>
      <c r="J54" s="35"/>
      <c r="K54" s="62"/>
      <c r="L54" s="35"/>
      <c r="M54" s="62"/>
    </row>
    <row r="55" spans="1:13">
      <c r="A55" s="34" t="s">
        <v>209</v>
      </c>
      <c r="B55" s="76"/>
      <c r="C55" s="90" t="s">
        <v>215</v>
      </c>
      <c r="D55" s="91"/>
      <c r="E55" s="91"/>
      <c r="F55" s="92"/>
      <c r="G55" s="91"/>
      <c r="H55" s="93"/>
      <c r="I55" s="94"/>
      <c r="J55" s="58"/>
      <c r="K55" s="91"/>
      <c r="L55" s="58"/>
      <c r="M55" s="91"/>
    </row>
    <row r="56" spans="1:13">
      <c r="A56" s="34" t="s">
        <v>211</v>
      </c>
      <c r="B56" s="51" t="s">
        <v>212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</row>
  </sheetData>
  <mergeCells count="2">
    <mergeCell ref="A1:M1"/>
    <mergeCell ref="B56:M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opLeftCell="A39" workbookViewId="0">
      <selection activeCell="C18" sqref="C18"/>
    </sheetView>
  </sheetViews>
  <sheetFormatPr defaultColWidth="9" defaultRowHeight="13.5"/>
  <cols>
    <col min="1" max="1" width="5.775" style="59" customWidth="1"/>
    <col min="2" max="2" width="8.21666666666667" style="59" customWidth="1"/>
    <col min="3" max="3" width="26.1083333333333" style="59" customWidth="1"/>
    <col min="4" max="5" width="5.66666666666667" style="59" customWidth="1"/>
    <col min="6" max="6" width="19.4416666666667" style="59" customWidth="1"/>
    <col min="7" max="7" width="22.6666666666667" style="59" customWidth="1"/>
    <col min="8" max="8" width="9" style="59"/>
    <col min="9" max="9" width="5.775" style="59" customWidth="1"/>
    <col min="10" max="10" width="9.775" style="59" customWidth="1"/>
    <col min="11" max="11" width="7.88333333333333" style="59" customWidth="1"/>
    <col min="12" max="12" width="9.33333333333333" style="59" customWidth="1"/>
    <col min="13" max="13" width="11.6666666666667" style="59" customWidth="1"/>
    <col min="14" max="14" width="11.4416666666667" style="59"/>
  </cols>
  <sheetData>
    <row r="1" ht="14.25" spans="1:14">
      <c r="A1" s="60" t="s">
        <v>216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ht="22.5" spans="1:14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10</v>
      </c>
      <c r="K2" s="34" t="s">
        <v>11</v>
      </c>
      <c r="L2" s="35" t="s">
        <v>12</v>
      </c>
      <c r="M2" s="34" t="s">
        <v>13</v>
      </c>
    </row>
    <row r="3" spans="1:14">
      <c r="A3" s="62">
        <v>1</v>
      </c>
      <c r="B3" s="62" t="s">
        <v>14</v>
      </c>
      <c r="C3" s="62" t="s">
        <v>15</v>
      </c>
      <c r="D3" s="62">
        <v>204</v>
      </c>
      <c r="E3" s="62" t="s">
        <v>16</v>
      </c>
      <c r="F3" s="97" t="s">
        <v>17</v>
      </c>
      <c r="G3" s="62" t="s">
        <v>18</v>
      </c>
      <c r="H3" s="77">
        <v>27.92</v>
      </c>
      <c r="I3" s="62">
        <v>31</v>
      </c>
      <c r="J3" s="35">
        <f t="shared" ref="J3:J60" si="0">H3*I3*1.77</f>
        <v>1531.9704</v>
      </c>
      <c r="K3" s="64">
        <f t="shared" ref="K3:K60" si="1">33.33/31*I3</f>
        <v>33.33</v>
      </c>
      <c r="L3" s="35">
        <f t="shared" ref="L3:L60" si="2">J3+K3</f>
        <v>1565.3004</v>
      </c>
      <c r="M3" s="62">
        <v>13373077279</v>
      </c>
    </row>
    <row r="4" spans="1:14">
      <c r="A4" s="69">
        <v>2</v>
      </c>
      <c r="B4" s="62" t="s">
        <v>19</v>
      </c>
      <c r="C4" s="62" t="s">
        <v>20</v>
      </c>
      <c r="D4" s="69">
        <v>205</v>
      </c>
      <c r="E4" s="62" t="s">
        <v>16</v>
      </c>
      <c r="F4" s="97" t="s">
        <v>21</v>
      </c>
      <c r="G4" s="62" t="s">
        <v>217</v>
      </c>
      <c r="H4" s="84">
        <v>53.06</v>
      </c>
      <c r="I4" s="62">
        <v>17</v>
      </c>
      <c r="J4" s="35">
        <f t="shared" si="0"/>
        <v>1596.5754</v>
      </c>
      <c r="K4" s="64">
        <f t="shared" si="1"/>
        <v>18.2777419354839</v>
      </c>
      <c r="L4" s="35">
        <f t="shared" si="2"/>
        <v>1614.85314193548</v>
      </c>
      <c r="M4" s="62">
        <v>19932227200</v>
      </c>
      <c r="N4" s="85"/>
    </row>
    <row r="5" spans="1:14">
      <c r="A5" s="70"/>
      <c r="B5" s="62" t="s">
        <v>218</v>
      </c>
      <c r="C5" s="62" t="s">
        <v>219</v>
      </c>
      <c r="D5" s="70"/>
      <c r="E5" s="62" t="s">
        <v>16</v>
      </c>
      <c r="F5" s="97" t="s">
        <v>220</v>
      </c>
      <c r="G5" s="62" t="s">
        <v>221</v>
      </c>
      <c r="H5" s="86">
        <v>53.06</v>
      </c>
      <c r="I5" s="62">
        <v>4</v>
      </c>
      <c r="J5" s="35">
        <f t="shared" si="0"/>
        <v>375.6648</v>
      </c>
      <c r="K5" s="64">
        <f t="shared" si="1"/>
        <v>4.30064516129032</v>
      </c>
      <c r="L5" s="35">
        <f t="shared" si="2"/>
        <v>379.96544516129</v>
      </c>
      <c r="M5" s="62">
        <v>18631745818</v>
      </c>
      <c r="N5" s="87"/>
    </row>
    <row r="6" spans="1:14">
      <c r="A6" s="62">
        <v>3</v>
      </c>
      <c r="B6" s="62" t="s">
        <v>23</v>
      </c>
      <c r="C6" s="62" t="s">
        <v>24</v>
      </c>
      <c r="D6" s="62">
        <v>206</v>
      </c>
      <c r="E6" s="62" t="s">
        <v>25</v>
      </c>
      <c r="F6" s="62" t="s">
        <v>26</v>
      </c>
      <c r="G6" s="62" t="s">
        <v>27</v>
      </c>
      <c r="H6" s="84">
        <v>54.17</v>
      </c>
      <c r="I6" s="62">
        <v>31</v>
      </c>
      <c r="J6" s="35">
        <f t="shared" si="0"/>
        <v>2972.3079</v>
      </c>
      <c r="K6" s="64">
        <f t="shared" si="1"/>
        <v>33.33</v>
      </c>
      <c r="L6" s="35">
        <f t="shared" si="2"/>
        <v>3005.6379</v>
      </c>
      <c r="M6" s="62">
        <v>13343372555</v>
      </c>
    </row>
    <row r="7" spans="1:14">
      <c r="A7" s="62">
        <v>4</v>
      </c>
      <c r="B7" s="62" t="s">
        <v>28</v>
      </c>
      <c r="C7" s="62" t="s">
        <v>29</v>
      </c>
      <c r="D7" s="62">
        <v>207</v>
      </c>
      <c r="E7" s="62" t="s">
        <v>16</v>
      </c>
      <c r="F7" s="66" t="s">
        <v>30</v>
      </c>
      <c r="G7" s="62" t="s">
        <v>222</v>
      </c>
      <c r="H7" s="84">
        <v>53.13</v>
      </c>
      <c r="I7" s="62">
        <v>17</v>
      </c>
      <c r="J7" s="35">
        <f t="shared" si="0"/>
        <v>1598.6817</v>
      </c>
      <c r="K7" s="64">
        <f t="shared" si="1"/>
        <v>18.2777419354839</v>
      </c>
      <c r="L7" s="35">
        <f t="shared" si="2"/>
        <v>1616.95944193548</v>
      </c>
      <c r="M7" s="62">
        <v>17331742005</v>
      </c>
      <c r="N7" s="85"/>
    </row>
    <row r="8" spans="1:14">
      <c r="A8" s="62">
        <v>5</v>
      </c>
      <c r="B8" s="62" t="s">
        <v>32</v>
      </c>
      <c r="C8" s="62" t="s">
        <v>33</v>
      </c>
      <c r="D8" s="62">
        <v>208</v>
      </c>
      <c r="E8" s="62" t="s">
        <v>25</v>
      </c>
      <c r="F8" s="66" t="s">
        <v>34</v>
      </c>
      <c r="G8" s="62" t="s">
        <v>35</v>
      </c>
      <c r="H8" s="84">
        <v>54.17</v>
      </c>
      <c r="I8" s="62">
        <v>31</v>
      </c>
      <c r="J8" s="35">
        <f t="shared" si="0"/>
        <v>2972.3079</v>
      </c>
      <c r="K8" s="64">
        <f t="shared" si="1"/>
        <v>33.33</v>
      </c>
      <c r="L8" s="35">
        <f t="shared" si="2"/>
        <v>3005.6379</v>
      </c>
      <c r="M8" s="62">
        <v>13393397379</v>
      </c>
    </row>
    <row r="9" spans="1:14">
      <c r="A9" s="62">
        <v>6</v>
      </c>
      <c r="B9" s="62" t="s">
        <v>36</v>
      </c>
      <c r="C9" s="62" t="s">
        <v>37</v>
      </c>
      <c r="D9" s="62">
        <v>212</v>
      </c>
      <c r="E9" s="62" t="s">
        <v>16</v>
      </c>
      <c r="F9" s="62" t="s">
        <v>38</v>
      </c>
      <c r="G9" s="62" t="s">
        <v>39</v>
      </c>
      <c r="H9" s="88">
        <v>35.56</v>
      </c>
      <c r="I9" s="62">
        <v>31</v>
      </c>
      <c r="J9" s="35">
        <f t="shared" si="0"/>
        <v>1951.1772</v>
      </c>
      <c r="K9" s="64">
        <f t="shared" si="1"/>
        <v>33.33</v>
      </c>
      <c r="L9" s="35">
        <f t="shared" si="2"/>
        <v>1984.5072</v>
      </c>
      <c r="M9" s="62">
        <v>15131727000</v>
      </c>
    </row>
    <row r="10" spans="1:14">
      <c r="A10" s="62">
        <v>7</v>
      </c>
      <c r="B10" s="62" t="s">
        <v>40</v>
      </c>
      <c r="C10" s="62" t="s">
        <v>41</v>
      </c>
      <c r="D10" s="62">
        <v>213</v>
      </c>
      <c r="E10" s="62" t="s">
        <v>25</v>
      </c>
      <c r="F10" s="66" t="s">
        <v>42</v>
      </c>
      <c r="G10" s="62" t="s">
        <v>43</v>
      </c>
      <c r="H10" s="88">
        <v>34.82</v>
      </c>
      <c r="I10" s="62">
        <v>31</v>
      </c>
      <c r="J10" s="35">
        <f t="shared" si="0"/>
        <v>1910.5734</v>
      </c>
      <c r="K10" s="64">
        <f t="shared" si="1"/>
        <v>33.33</v>
      </c>
      <c r="L10" s="35">
        <f t="shared" si="2"/>
        <v>1943.9034</v>
      </c>
      <c r="M10" s="62">
        <v>15803270107</v>
      </c>
    </row>
    <row r="11" spans="1:14">
      <c r="A11" s="69">
        <v>8</v>
      </c>
      <c r="B11" s="62" t="s">
        <v>44</v>
      </c>
      <c r="C11" s="62" t="s">
        <v>45</v>
      </c>
      <c r="D11" s="69">
        <v>215</v>
      </c>
      <c r="E11" s="62" t="s">
        <v>16</v>
      </c>
      <c r="F11" s="97" t="s">
        <v>46</v>
      </c>
      <c r="G11" s="62" t="s">
        <v>223</v>
      </c>
      <c r="H11" s="86">
        <v>40.14</v>
      </c>
      <c r="I11" s="62">
        <v>29</v>
      </c>
      <c r="J11" s="35">
        <f t="shared" si="0"/>
        <v>2060.3862</v>
      </c>
      <c r="K11" s="64">
        <f t="shared" si="1"/>
        <v>31.1796774193548</v>
      </c>
      <c r="L11" s="35">
        <f t="shared" si="2"/>
        <v>2091.56587741935</v>
      </c>
      <c r="M11" s="62">
        <v>13832785246</v>
      </c>
      <c r="N11" s="85"/>
    </row>
    <row r="12" spans="1:14">
      <c r="A12" s="70"/>
      <c r="B12" s="62" t="s">
        <v>224</v>
      </c>
      <c r="C12" s="62" t="s">
        <v>225</v>
      </c>
      <c r="D12" s="70"/>
      <c r="E12" s="62" t="s">
        <v>25</v>
      </c>
      <c r="F12" s="66" t="s">
        <v>226</v>
      </c>
      <c r="G12" s="62" t="s">
        <v>227</v>
      </c>
      <c r="H12" s="86">
        <v>40.14</v>
      </c>
      <c r="I12" s="62">
        <v>2</v>
      </c>
      <c r="J12" s="35">
        <f t="shared" si="0"/>
        <v>142.0956</v>
      </c>
      <c r="K12" s="64">
        <f t="shared" si="1"/>
        <v>2.15032258064516</v>
      </c>
      <c r="L12" s="35">
        <f t="shared" si="2"/>
        <v>144.245922580645</v>
      </c>
      <c r="M12" s="62">
        <v>13111781660</v>
      </c>
      <c r="N12" s="87"/>
    </row>
    <row r="13" spans="1:14">
      <c r="A13" s="62">
        <v>9</v>
      </c>
      <c r="B13" s="62" t="s">
        <v>48</v>
      </c>
      <c r="C13" s="62" t="s">
        <v>49</v>
      </c>
      <c r="D13" s="62">
        <v>301</v>
      </c>
      <c r="E13" s="62" t="s">
        <v>16</v>
      </c>
      <c r="F13" s="66" t="s">
        <v>50</v>
      </c>
      <c r="G13" s="62" t="s">
        <v>51</v>
      </c>
      <c r="H13" s="88">
        <v>27.48</v>
      </c>
      <c r="I13" s="62">
        <v>31</v>
      </c>
      <c r="J13" s="35">
        <f t="shared" si="0"/>
        <v>1507.8276</v>
      </c>
      <c r="K13" s="64">
        <f t="shared" si="1"/>
        <v>33.33</v>
      </c>
      <c r="L13" s="35">
        <f t="shared" si="2"/>
        <v>1541.1576</v>
      </c>
      <c r="M13" s="62">
        <v>13831750805</v>
      </c>
    </row>
    <row r="14" spans="1:14">
      <c r="A14" s="62">
        <v>10</v>
      </c>
      <c r="B14" s="62" t="s">
        <v>228</v>
      </c>
      <c r="C14" s="62" t="s">
        <v>229</v>
      </c>
      <c r="D14" s="62">
        <v>302</v>
      </c>
      <c r="E14" s="62" t="s">
        <v>16</v>
      </c>
      <c r="F14" s="66" t="s">
        <v>230</v>
      </c>
      <c r="G14" s="62" t="s">
        <v>231</v>
      </c>
      <c r="H14" s="88">
        <v>26.59</v>
      </c>
      <c r="I14" s="62">
        <v>19</v>
      </c>
      <c r="J14" s="35">
        <f t="shared" si="0"/>
        <v>894.2217</v>
      </c>
      <c r="K14" s="64">
        <f t="shared" si="1"/>
        <v>20.428064516129</v>
      </c>
      <c r="L14" s="35">
        <f t="shared" si="2"/>
        <v>914.649764516129</v>
      </c>
      <c r="M14" s="62">
        <v>18233678937</v>
      </c>
      <c r="N14" s="87"/>
    </row>
    <row r="15" spans="1:14">
      <c r="A15" s="62">
        <v>11</v>
      </c>
      <c r="B15" s="62" t="s">
        <v>52</v>
      </c>
      <c r="C15" s="62" t="s">
        <v>53</v>
      </c>
      <c r="D15" s="62">
        <v>303</v>
      </c>
      <c r="E15" s="62" t="s">
        <v>16</v>
      </c>
      <c r="F15" s="97" t="s">
        <v>54</v>
      </c>
      <c r="G15" s="62" t="s">
        <v>55</v>
      </c>
      <c r="H15" s="74">
        <v>53</v>
      </c>
      <c r="I15" s="62">
        <v>31</v>
      </c>
      <c r="J15" s="35">
        <f t="shared" si="0"/>
        <v>2908.11</v>
      </c>
      <c r="K15" s="64">
        <f t="shared" si="1"/>
        <v>33.33</v>
      </c>
      <c r="L15" s="35">
        <f t="shared" si="2"/>
        <v>2941.44</v>
      </c>
      <c r="M15" s="62">
        <v>15831785371</v>
      </c>
    </row>
    <row r="16" spans="1:14">
      <c r="A16" s="62">
        <v>12</v>
      </c>
      <c r="B16" s="62" t="s">
        <v>56</v>
      </c>
      <c r="C16" s="62" t="s">
        <v>57</v>
      </c>
      <c r="D16" s="62">
        <v>305</v>
      </c>
      <c r="E16" s="62" t="s">
        <v>25</v>
      </c>
      <c r="F16" s="97" t="s">
        <v>58</v>
      </c>
      <c r="G16" s="62" t="s">
        <v>59</v>
      </c>
      <c r="H16" s="88">
        <v>26.66</v>
      </c>
      <c r="I16" s="62">
        <v>31</v>
      </c>
      <c r="J16" s="35">
        <f t="shared" si="0"/>
        <v>1462.8342</v>
      </c>
      <c r="K16" s="64">
        <f t="shared" si="1"/>
        <v>33.33</v>
      </c>
      <c r="L16" s="35">
        <f t="shared" si="2"/>
        <v>1496.1642</v>
      </c>
      <c r="M16" s="62">
        <v>13831734210</v>
      </c>
    </row>
    <row r="17" spans="1:14">
      <c r="A17" s="62">
        <v>13</v>
      </c>
      <c r="B17" s="62" t="s">
        <v>232</v>
      </c>
      <c r="C17" s="62" t="s">
        <v>233</v>
      </c>
      <c r="D17" s="69">
        <v>306</v>
      </c>
      <c r="E17" s="62" t="s">
        <v>25</v>
      </c>
      <c r="F17" s="97" t="s">
        <v>234</v>
      </c>
      <c r="G17" s="62" t="s">
        <v>235</v>
      </c>
      <c r="H17" s="88">
        <v>26.66</v>
      </c>
      <c r="I17" s="62">
        <v>14</v>
      </c>
      <c r="J17" s="35">
        <f t="shared" si="0"/>
        <v>660.6348</v>
      </c>
      <c r="K17" s="64">
        <f t="shared" si="1"/>
        <v>15.0522580645161</v>
      </c>
      <c r="L17" s="35">
        <f t="shared" si="2"/>
        <v>675.687058064516</v>
      </c>
      <c r="M17" s="62">
        <v>13673275593</v>
      </c>
      <c r="N17" s="87"/>
    </row>
    <row r="18" spans="1:14">
      <c r="A18" s="69">
        <v>14</v>
      </c>
      <c r="B18" s="62" t="s">
        <v>60</v>
      </c>
      <c r="C18" s="62" t="s">
        <v>61</v>
      </c>
      <c r="D18" s="69">
        <v>307</v>
      </c>
      <c r="E18" s="62" t="s">
        <v>25</v>
      </c>
      <c r="F18" s="97" t="s">
        <v>62</v>
      </c>
      <c r="G18" s="62" t="s">
        <v>236</v>
      </c>
      <c r="H18" s="88">
        <v>26.75</v>
      </c>
      <c r="I18" s="62">
        <v>24</v>
      </c>
      <c r="J18" s="35">
        <f t="shared" si="0"/>
        <v>1136.34</v>
      </c>
      <c r="K18" s="64">
        <f t="shared" si="1"/>
        <v>25.8038709677419</v>
      </c>
      <c r="L18" s="35">
        <f t="shared" si="2"/>
        <v>1162.14387096774</v>
      </c>
      <c r="M18" s="62">
        <v>15028700836</v>
      </c>
      <c r="N18" s="85"/>
    </row>
    <row r="19" spans="1:14">
      <c r="A19" s="70"/>
      <c r="B19" s="62" t="s">
        <v>237</v>
      </c>
      <c r="C19" s="62" t="s">
        <v>238</v>
      </c>
      <c r="D19" s="70"/>
      <c r="E19" s="62" t="s">
        <v>25</v>
      </c>
      <c r="F19" s="66" t="s">
        <v>239</v>
      </c>
      <c r="G19" s="62" t="s">
        <v>240</v>
      </c>
      <c r="H19" s="88">
        <v>26.75</v>
      </c>
      <c r="I19" s="62">
        <v>7</v>
      </c>
      <c r="J19" s="35">
        <f t="shared" si="0"/>
        <v>331.4325</v>
      </c>
      <c r="K19" s="64">
        <f t="shared" si="1"/>
        <v>7.52612903225806</v>
      </c>
      <c r="L19" s="35">
        <f t="shared" si="2"/>
        <v>338.958629032258</v>
      </c>
      <c r="M19" s="62">
        <v>15832768308</v>
      </c>
      <c r="N19" s="87"/>
    </row>
    <row r="20" spans="1:14">
      <c r="A20" s="62">
        <v>15</v>
      </c>
      <c r="B20" s="62" t="s">
        <v>64</v>
      </c>
      <c r="C20" s="62" t="s">
        <v>65</v>
      </c>
      <c r="D20" s="62">
        <v>308</v>
      </c>
      <c r="E20" s="62" t="s">
        <v>25</v>
      </c>
      <c r="F20" s="66" t="s">
        <v>66</v>
      </c>
      <c r="G20" s="62" t="s">
        <v>67</v>
      </c>
      <c r="H20" s="88">
        <v>26.5</v>
      </c>
      <c r="I20" s="62">
        <v>31</v>
      </c>
      <c r="J20" s="35">
        <f t="shared" si="0"/>
        <v>1454.055</v>
      </c>
      <c r="K20" s="64">
        <f t="shared" si="1"/>
        <v>33.33</v>
      </c>
      <c r="L20" s="35">
        <f t="shared" si="2"/>
        <v>1487.385</v>
      </c>
      <c r="M20" s="62">
        <v>13393070839</v>
      </c>
    </row>
    <row r="21" spans="1:14">
      <c r="A21" s="62">
        <v>16</v>
      </c>
      <c r="B21" s="62" t="s">
        <v>68</v>
      </c>
      <c r="C21" s="62" t="s">
        <v>69</v>
      </c>
      <c r="D21" s="62">
        <v>309</v>
      </c>
      <c r="E21" s="62" t="s">
        <v>16</v>
      </c>
      <c r="F21" s="97" t="s">
        <v>70</v>
      </c>
      <c r="G21" s="62" t="s">
        <v>71</v>
      </c>
      <c r="H21" s="88">
        <v>26.75</v>
      </c>
      <c r="I21" s="62">
        <v>31</v>
      </c>
      <c r="J21" s="35">
        <f t="shared" si="0"/>
        <v>1467.7725</v>
      </c>
      <c r="K21" s="64">
        <f t="shared" si="1"/>
        <v>33.33</v>
      </c>
      <c r="L21" s="35">
        <f t="shared" si="2"/>
        <v>1501.1025</v>
      </c>
      <c r="M21" s="62">
        <v>13833741435</v>
      </c>
    </row>
    <row r="22" spans="1:14">
      <c r="A22" s="62">
        <v>17</v>
      </c>
      <c r="B22" s="62" t="s">
        <v>72</v>
      </c>
      <c r="C22" s="62" t="s">
        <v>73</v>
      </c>
      <c r="D22" s="62">
        <v>310</v>
      </c>
      <c r="E22" s="62" t="s">
        <v>25</v>
      </c>
      <c r="F22" s="97" t="s">
        <v>74</v>
      </c>
      <c r="G22" s="62" t="s">
        <v>75</v>
      </c>
      <c r="H22" s="88">
        <v>26.5</v>
      </c>
      <c r="I22" s="62">
        <v>31</v>
      </c>
      <c r="J22" s="35">
        <f t="shared" si="0"/>
        <v>1454.055</v>
      </c>
      <c r="K22" s="64">
        <f t="shared" si="1"/>
        <v>33.33</v>
      </c>
      <c r="L22" s="35">
        <f t="shared" si="2"/>
        <v>1487.385</v>
      </c>
      <c r="M22" s="62">
        <v>13730583222</v>
      </c>
    </row>
    <row r="23" spans="1:14">
      <c r="A23" s="62">
        <v>18</v>
      </c>
      <c r="B23" s="62" t="s">
        <v>76</v>
      </c>
      <c r="C23" s="62" t="s">
        <v>77</v>
      </c>
      <c r="D23" s="62">
        <v>311</v>
      </c>
      <c r="E23" s="62" t="s">
        <v>16</v>
      </c>
      <c r="F23" s="66" t="s">
        <v>78</v>
      </c>
      <c r="G23" s="62" t="s">
        <v>79</v>
      </c>
      <c r="H23" s="88">
        <v>26.75</v>
      </c>
      <c r="I23" s="62">
        <v>31</v>
      </c>
      <c r="J23" s="35">
        <f t="shared" si="0"/>
        <v>1467.7725</v>
      </c>
      <c r="K23" s="64">
        <f t="shared" si="1"/>
        <v>33.33</v>
      </c>
      <c r="L23" s="35">
        <f t="shared" si="2"/>
        <v>1501.1025</v>
      </c>
      <c r="M23" s="62">
        <v>13363680061</v>
      </c>
    </row>
    <row r="24" spans="1:14">
      <c r="A24" s="62">
        <v>19</v>
      </c>
      <c r="B24" s="62" t="s">
        <v>80</v>
      </c>
      <c r="C24" s="62" t="s">
        <v>81</v>
      </c>
      <c r="D24" s="62">
        <v>312</v>
      </c>
      <c r="E24" s="62" t="s">
        <v>16</v>
      </c>
      <c r="F24" s="62" t="s">
        <v>82</v>
      </c>
      <c r="G24" s="62" t="s">
        <v>83</v>
      </c>
      <c r="H24" s="64">
        <v>27.14</v>
      </c>
      <c r="I24" s="62">
        <v>31</v>
      </c>
      <c r="J24" s="35">
        <f t="shared" si="0"/>
        <v>1489.1718</v>
      </c>
      <c r="K24" s="64">
        <f t="shared" si="1"/>
        <v>33.33</v>
      </c>
      <c r="L24" s="35">
        <f t="shared" si="2"/>
        <v>1522.5018</v>
      </c>
      <c r="M24" s="62">
        <v>17736463662</v>
      </c>
    </row>
    <row r="25" spans="1:14">
      <c r="A25" s="62">
        <v>20</v>
      </c>
      <c r="B25" s="62" t="s">
        <v>84</v>
      </c>
      <c r="C25" s="62" t="s">
        <v>85</v>
      </c>
      <c r="D25" s="62">
        <v>313</v>
      </c>
      <c r="E25" s="62" t="s">
        <v>16</v>
      </c>
      <c r="F25" s="97" t="s">
        <v>86</v>
      </c>
      <c r="G25" s="62" t="s">
        <v>87</v>
      </c>
      <c r="H25" s="64">
        <v>27.54</v>
      </c>
      <c r="I25" s="62">
        <v>31</v>
      </c>
      <c r="J25" s="35">
        <f t="shared" si="0"/>
        <v>1511.1198</v>
      </c>
      <c r="K25" s="64">
        <f t="shared" si="1"/>
        <v>33.33</v>
      </c>
      <c r="L25" s="35">
        <f t="shared" si="2"/>
        <v>1544.4498</v>
      </c>
      <c r="M25" s="62">
        <v>15226743344</v>
      </c>
    </row>
    <row r="26" spans="1:14">
      <c r="A26" s="62">
        <v>21</v>
      </c>
      <c r="B26" s="62" t="s">
        <v>88</v>
      </c>
      <c r="C26" s="62" t="s">
        <v>89</v>
      </c>
      <c r="D26" s="62">
        <v>314</v>
      </c>
      <c r="E26" s="62" t="s">
        <v>25</v>
      </c>
      <c r="F26" s="66" t="s">
        <v>90</v>
      </c>
      <c r="G26" s="62" t="s">
        <v>91</v>
      </c>
      <c r="H26" s="64">
        <v>31.56</v>
      </c>
      <c r="I26" s="62">
        <v>31</v>
      </c>
      <c r="J26" s="35">
        <f t="shared" si="0"/>
        <v>1731.6972</v>
      </c>
      <c r="K26" s="64">
        <f t="shared" si="1"/>
        <v>33.33</v>
      </c>
      <c r="L26" s="35">
        <f t="shared" si="2"/>
        <v>1765.0272</v>
      </c>
      <c r="M26" s="62">
        <v>15373348878</v>
      </c>
    </row>
    <row r="27" spans="1:14">
      <c r="A27" s="62">
        <v>22</v>
      </c>
      <c r="B27" s="62" t="s">
        <v>92</v>
      </c>
      <c r="C27" s="62" t="s">
        <v>93</v>
      </c>
      <c r="D27" s="62">
        <v>315</v>
      </c>
      <c r="E27" s="62" t="s">
        <v>25</v>
      </c>
      <c r="F27" s="97" t="s">
        <v>94</v>
      </c>
      <c r="G27" s="62" t="s">
        <v>95</v>
      </c>
      <c r="H27" s="64">
        <v>28.16</v>
      </c>
      <c r="I27" s="62">
        <v>31</v>
      </c>
      <c r="J27" s="35">
        <f t="shared" si="0"/>
        <v>1545.1392</v>
      </c>
      <c r="K27" s="64">
        <f t="shared" si="1"/>
        <v>33.33</v>
      </c>
      <c r="L27" s="35">
        <f t="shared" si="2"/>
        <v>1578.4692</v>
      </c>
      <c r="M27" s="62">
        <v>13780279154</v>
      </c>
    </row>
    <row r="28" spans="1:14">
      <c r="A28" s="62">
        <v>23</v>
      </c>
      <c r="B28" s="62" t="s">
        <v>96</v>
      </c>
      <c r="C28" s="62" t="s">
        <v>97</v>
      </c>
      <c r="D28" s="62">
        <v>316</v>
      </c>
      <c r="E28" s="62" t="s">
        <v>16</v>
      </c>
      <c r="F28" s="66" t="s">
        <v>98</v>
      </c>
      <c r="G28" s="62" t="s">
        <v>99</v>
      </c>
      <c r="H28" s="64">
        <v>28.76</v>
      </c>
      <c r="I28" s="62">
        <v>31</v>
      </c>
      <c r="J28" s="35">
        <f t="shared" si="0"/>
        <v>1578.0612</v>
      </c>
      <c r="K28" s="64">
        <f t="shared" si="1"/>
        <v>33.33</v>
      </c>
      <c r="L28" s="35">
        <f t="shared" si="2"/>
        <v>1611.3912</v>
      </c>
      <c r="M28" s="62">
        <v>13315765080</v>
      </c>
    </row>
    <row r="29" spans="1:14">
      <c r="A29" s="62">
        <v>24</v>
      </c>
      <c r="B29" s="62" t="s">
        <v>100</v>
      </c>
      <c r="C29" s="62" t="s">
        <v>101</v>
      </c>
      <c r="D29" s="62">
        <v>317</v>
      </c>
      <c r="E29" s="62" t="s">
        <v>16</v>
      </c>
      <c r="F29" s="66" t="s">
        <v>102</v>
      </c>
      <c r="G29" s="62" t="s">
        <v>103</v>
      </c>
      <c r="H29" s="64">
        <v>27.83</v>
      </c>
      <c r="I29" s="62">
        <v>31</v>
      </c>
      <c r="J29" s="35">
        <f t="shared" si="0"/>
        <v>1527.0321</v>
      </c>
      <c r="K29" s="64">
        <f t="shared" si="1"/>
        <v>33.33</v>
      </c>
      <c r="L29" s="35">
        <f t="shared" si="2"/>
        <v>1560.3621</v>
      </c>
      <c r="M29" s="62">
        <v>13191996755</v>
      </c>
    </row>
    <row r="30" spans="1:14">
      <c r="A30" s="62">
        <v>25</v>
      </c>
      <c r="B30" s="62" t="s">
        <v>104</v>
      </c>
      <c r="C30" s="62" t="s">
        <v>105</v>
      </c>
      <c r="D30" s="62">
        <v>318</v>
      </c>
      <c r="E30" s="62" t="s">
        <v>25</v>
      </c>
      <c r="F30" s="97" t="s">
        <v>106</v>
      </c>
      <c r="G30" s="62" t="s">
        <v>107</v>
      </c>
      <c r="H30" s="64">
        <v>27.99</v>
      </c>
      <c r="I30" s="62">
        <v>31</v>
      </c>
      <c r="J30" s="35">
        <f t="shared" si="0"/>
        <v>1535.8113</v>
      </c>
      <c r="K30" s="64">
        <f t="shared" si="1"/>
        <v>33.33</v>
      </c>
      <c r="L30" s="35">
        <f t="shared" si="2"/>
        <v>1569.1413</v>
      </c>
      <c r="M30" s="62">
        <v>13283207763</v>
      </c>
    </row>
    <row r="31" spans="1:14">
      <c r="A31" s="62">
        <v>26</v>
      </c>
      <c r="B31" s="62" t="s">
        <v>108</v>
      </c>
      <c r="C31" s="62" t="s">
        <v>109</v>
      </c>
      <c r="D31" s="62">
        <v>319</v>
      </c>
      <c r="E31" s="62" t="s">
        <v>25</v>
      </c>
      <c r="F31" s="66" t="s">
        <v>110</v>
      </c>
      <c r="G31" s="62" t="s">
        <v>111</v>
      </c>
      <c r="H31" s="64">
        <v>28.43</v>
      </c>
      <c r="I31" s="62">
        <v>31</v>
      </c>
      <c r="J31" s="35">
        <f t="shared" si="0"/>
        <v>1559.9541</v>
      </c>
      <c r="K31" s="64">
        <f t="shared" si="1"/>
        <v>33.33</v>
      </c>
      <c r="L31" s="35">
        <f t="shared" si="2"/>
        <v>1593.2841</v>
      </c>
      <c r="M31" s="62">
        <v>13393070839</v>
      </c>
    </row>
    <row r="32" spans="1:14">
      <c r="A32" s="62">
        <v>27</v>
      </c>
      <c r="B32" s="62" t="s">
        <v>112</v>
      </c>
      <c r="C32" s="62" t="s">
        <v>113</v>
      </c>
      <c r="D32" s="62">
        <v>320</v>
      </c>
      <c r="E32" s="62" t="s">
        <v>25</v>
      </c>
      <c r="F32" s="97" t="s">
        <v>114</v>
      </c>
      <c r="G32" s="62" t="s">
        <v>63</v>
      </c>
      <c r="H32" s="64">
        <v>28.34</v>
      </c>
      <c r="I32" s="62">
        <v>31</v>
      </c>
      <c r="J32" s="35">
        <f t="shared" si="0"/>
        <v>1555.0158</v>
      </c>
      <c r="K32" s="64">
        <f t="shared" si="1"/>
        <v>33.33</v>
      </c>
      <c r="L32" s="35">
        <f t="shared" si="2"/>
        <v>1588.3458</v>
      </c>
      <c r="M32" s="62">
        <v>15030765726</v>
      </c>
    </row>
    <row r="33" spans="1:14">
      <c r="A33" s="62">
        <v>28</v>
      </c>
      <c r="B33" s="62" t="s">
        <v>115</v>
      </c>
      <c r="C33" s="62" t="s">
        <v>116</v>
      </c>
      <c r="D33" s="62">
        <v>321</v>
      </c>
      <c r="E33" s="62" t="s">
        <v>16</v>
      </c>
      <c r="F33" s="97" t="s">
        <v>117</v>
      </c>
      <c r="G33" s="62" t="s">
        <v>71</v>
      </c>
      <c r="H33" s="64">
        <v>28.34</v>
      </c>
      <c r="I33" s="62">
        <v>31</v>
      </c>
      <c r="J33" s="35">
        <f t="shared" si="0"/>
        <v>1555.0158</v>
      </c>
      <c r="K33" s="64">
        <f t="shared" si="1"/>
        <v>33.33</v>
      </c>
      <c r="L33" s="35">
        <f t="shared" si="2"/>
        <v>1588.3458</v>
      </c>
      <c r="M33" s="62">
        <v>18832787998</v>
      </c>
    </row>
    <row r="34" spans="1:14">
      <c r="A34" s="62">
        <v>29</v>
      </c>
      <c r="B34" s="62" t="s">
        <v>118</v>
      </c>
      <c r="C34" s="62" t="s">
        <v>119</v>
      </c>
      <c r="D34" s="62">
        <v>322</v>
      </c>
      <c r="E34" s="62" t="s">
        <v>25</v>
      </c>
      <c r="F34" s="97" t="s">
        <v>120</v>
      </c>
      <c r="G34" s="62" t="s">
        <v>121</v>
      </c>
      <c r="H34" s="64">
        <v>28.34</v>
      </c>
      <c r="I34" s="62">
        <v>31</v>
      </c>
      <c r="J34" s="35">
        <f t="shared" si="0"/>
        <v>1555.0158</v>
      </c>
      <c r="K34" s="64">
        <f t="shared" si="1"/>
        <v>33.33</v>
      </c>
      <c r="L34" s="35">
        <f t="shared" si="2"/>
        <v>1588.3458</v>
      </c>
      <c r="M34" s="62">
        <v>17703271881</v>
      </c>
    </row>
    <row r="35" spans="1:14">
      <c r="A35" s="62">
        <v>30</v>
      </c>
      <c r="B35" s="62" t="s">
        <v>122</v>
      </c>
      <c r="C35" s="62" t="s">
        <v>123</v>
      </c>
      <c r="D35" s="62">
        <v>323</v>
      </c>
      <c r="E35" s="62" t="s">
        <v>25</v>
      </c>
      <c r="F35" s="97" t="s">
        <v>124</v>
      </c>
      <c r="G35" s="62" t="s">
        <v>59</v>
      </c>
      <c r="H35" s="64">
        <v>27.92</v>
      </c>
      <c r="I35" s="62">
        <v>31</v>
      </c>
      <c r="J35" s="35">
        <f t="shared" si="0"/>
        <v>1531.9704</v>
      </c>
      <c r="K35" s="64">
        <f t="shared" si="1"/>
        <v>33.33</v>
      </c>
      <c r="L35" s="35">
        <f t="shared" si="2"/>
        <v>1565.3004</v>
      </c>
      <c r="M35" s="62">
        <v>18730760610</v>
      </c>
    </row>
    <row r="36" spans="1:14">
      <c r="A36" s="62">
        <v>31</v>
      </c>
      <c r="B36" s="62" t="s">
        <v>125</v>
      </c>
      <c r="C36" s="62" t="s">
        <v>126</v>
      </c>
      <c r="D36" s="62">
        <v>324</v>
      </c>
      <c r="E36" s="62" t="s">
        <v>16</v>
      </c>
      <c r="F36" s="97" t="s">
        <v>127</v>
      </c>
      <c r="G36" s="62" t="s">
        <v>128</v>
      </c>
      <c r="H36" s="64">
        <v>35.56</v>
      </c>
      <c r="I36" s="62">
        <v>31</v>
      </c>
      <c r="J36" s="35">
        <f t="shared" si="0"/>
        <v>1951.1772</v>
      </c>
      <c r="K36" s="64">
        <f t="shared" si="1"/>
        <v>33.33</v>
      </c>
      <c r="L36" s="35">
        <f t="shared" si="2"/>
        <v>1984.5072</v>
      </c>
      <c r="M36" s="62">
        <v>13393275112</v>
      </c>
    </row>
    <row r="37" spans="1:14">
      <c r="A37" s="62">
        <v>32</v>
      </c>
      <c r="B37" s="62" t="s">
        <v>129</v>
      </c>
      <c r="C37" s="62" t="s">
        <v>130</v>
      </c>
      <c r="D37" s="62">
        <v>325</v>
      </c>
      <c r="E37" s="62" t="s">
        <v>16</v>
      </c>
      <c r="F37" s="66" t="s">
        <v>131</v>
      </c>
      <c r="G37" s="64" t="s">
        <v>241</v>
      </c>
      <c r="H37" s="64">
        <v>34.82</v>
      </c>
      <c r="I37" s="62">
        <v>17</v>
      </c>
      <c r="J37" s="35">
        <f t="shared" si="0"/>
        <v>1047.7338</v>
      </c>
      <c r="K37" s="64">
        <f t="shared" si="1"/>
        <v>18.2777419354839</v>
      </c>
      <c r="L37" s="35">
        <f t="shared" si="2"/>
        <v>1066.01154193548</v>
      </c>
      <c r="M37" s="62">
        <v>13731726759</v>
      </c>
      <c r="N37" s="85"/>
    </row>
    <row r="38" spans="1:14">
      <c r="A38" s="62">
        <v>33</v>
      </c>
      <c r="B38" s="62" t="s">
        <v>133</v>
      </c>
      <c r="C38" s="62" t="s">
        <v>134</v>
      </c>
      <c r="D38" s="62">
        <v>328</v>
      </c>
      <c r="E38" s="62" t="s">
        <v>25</v>
      </c>
      <c r="F38" s="97" t="s">
        <v>135</v>
      </c>
      <c r="G38" s="62" t="s">
        <v>136</v>
      </c>
      <c r="H38" s="64">
        <v>34.61</v>
      </c>
      <c r="I38" s="62">
        <v>31</v>
      </c>
      <c r="J38" s="35">
        <f t="shared" si="0"/>
        <v>1899.0507</v>
      </c>
      <c r="K38" s="64">
        <f t="shared" si="1"/>
        <v>33.33</v>
      </c>
      <c r="L38" s="35">
        <f t="shared" si="2"/>
        <v>1932.3807</v>
      </c>
      <c r="M38" s="62">
        <v>13333013485</v>
      </c>
    </row>
    <row r="39" spans="1:14">
      <c r="A39" s="62">
        <v>34</v>
      </c>
      <c r="B39" s="62" t="s">
        <v>137</v>
      </c>
      <c r="C39" s="62" t="s">
        <v>138</v>
      </c>
      <c r="D39" s="62">
        <v>329</v>
      </c>
      <c r="E39" s="62" t="s">
        <v>25</v>
      </c>
      <c r="F39" s="97" t="s">
        <v>139</v>
      </c>
      <c r="G39" s="62" t="s">
        <v>140</v>
      </c>
      <c r="H39" s="64">
        <v>40.24</v>
      </c>
      <c r="I39" s="62">
        <v>31</v>
      </c>
      <c r="J39" s="35">
        <f t="shared" si="0"/>
        <v>2207.9688</v>
      </c>
      <c r="K39" s="64">
        <f t="shared" si="1"/>
        <v>33.33</v>
      </c>
      <c r="L39" s="35">
        <f t="shared" si="2"/>
        <v>2241.2988</v>
      </c>
      <c r="M39" s="62">
        <v>18333057949</v>
      </c>
    </row>
    <row r="40" spans="1:14">
      <c r="A40" s="69">
        <v>35</v>
      </c>
      <c r="B40" s="62" t="s">
        <v>141</v>
      </c>
      <c r="C40" s="62" t="s">
        <v>142</v>
      </c>
      <c r="D40" s="69">
        <v>401</v>
      </c>
      <c r="E40" s="62" t="s">
        <v>25</v>
      </c>
      <c r="F40" s="97" t="s">
        <v>143</v>
      </c>
      <c r="G40" s="62" t="s">
        <v>242</v>
      </c>
      <c r="H40" s="62">
        <v>54.17</v>
      </c>
      <c r="I40" s="62">
        <v>19</v>
      </c>
      <c r="J40" s="35">
        <f t="shared" si="0"/>
        <v>1821.7371</v>
      </c>
      <c r="K40" s="64">
        <f t="shared" si="1"/>
        <v>20.428064516129</v>
      </c>
      <c r="L40" s="35">
        <f t="shared" si="2"/>
        <v>1842.16516451613</v>
      </c>
      <c r="M40" s="62">
        <v>15226752852</v>
      </c>
      <c r="N40" s="85"/>
    </row>
    <row r="41" spans="1:14">
      <c r="A41" s="70"/>
      <c r="B41" s="62" t="s">
        <v>243</v>
      </c>
      <c r="C41" s="62" t="s">
        <v>244</v>
      </c>
      <c r="D41" s="70"/>
      <c r="E41" s="62" t="s">
        <v>25</v>
      </c>
      <c r="F41" s="97" t="s">
        <v>245</v>
      </c>
      <c r="G41" s="62" t="s">
        <v>246</v>
      </c>
      <c r="H41" s="62">
        <v>54.17</v>
      </c>
      <c r="I41" s="62">
        <v>8</v>
      </c>
      <c r="J41" s="35">
        <f t="shared" si="0"/>
        <v>767.0472</v>
      </c>
      <c r="K41" s="64">
        <f t="shared" si="1"/>
        <v>8.60129032258065</v>
      </c>
      <c r="L41" s="35">
        <f t="shared" si="2"/>
        <v>775.648490322581</v>
      </c>
      <c r="M41" s="62">
        <v>15230700891</v>
      </c>
      <c r="N41" s="87"/>
    </row>
    <row r="42" spans="1:14">
      <c r="A42" s="62">
        <v>36</v>
      </c>
      <c r="B42" s="62" t="s">
        <v>145</v>
      </c>
      <c r="C42" s="62" t="s">
        <v>146</v>
      </c>
      <c r="D42" s="62">
        <v>403</v>
      </c>
      <c r="E42" s="62" t="s">
        <v>25</v>
      </c>
      <c r="F42" s="66" t="s">
        <v>147</v>
      </c>
      <c r="G42" s="62" t="s">
        <v>148</v>
      </c>
      <c r="H42" s="64">
        <v>27.27</v>
      </c>
      <c r="I42" s="62">
        <v>31</v>
      </c>
      <c r="J42" s="35">
        <f t="shared" si="0"/>
        <v>1496.3049</v>
      </c>
      <c r="K42" s="64">
        <f t="shared" si="1"/>
        <v>33.33</v>
      </c>
      <c r="L42" s="35">
        <f t="shared" si="2"/>
        <v>1529.6349</v>
      </c>
      <c r="M42" s="62">
        <v>13343372555</v>
      </c>
    </row>
    <row r="43" spans="1:14">
      <c r="A43" s="62">
        <v>37</v>
      </c>
      <c r="B43" s="62" t="s">
        <v>149</v>
      </c>
      <c r="C43" s="62" t="s">
        <v>150</v>
      </c>
      <c r="D43" s="62">
        <v>404</v>
      </c>
      <c r="E43" s="62" t="s">
        <v>25</v>
      </c>
      <c r="F43" s="66" t="s">
        <v>151</v>
      </c>
      <c r="G43" s="62" t="s">
        <v>152</v>
      </c>
      <c r="H43" s="64">
        <v>26.79</v>
      </c>
      <c r="I43" s="62">
        <v>31</v>
      </c>
      <c r="J43" s="35">
        <f t="shared" si="0"/>
        <v>1469.9673</v>
      </c>
      <c r="K43" s="64">
        <f t="shared" si="1"/>
        <v>33.33</v>
      </c>
      <c r="L43" s="35">
        <f t="shared" si="2"/>
        <v>1503.2973</v>
      </c>
      <c r="M43" s="62">
        <v>18733057773</v>
      </c>
    </row>
    <row r="44" spans="1:14">
      <c r="A44" s="62">
        <v>38</v>
      </c>
      <c r="B44" s="62" t="s">
        <v>153</v>
      </c>
      <c r="C44" s="62" t="s">
        <v>154</v>
      </c>
      <c r="D44" s="62">
        <v>405</v>
      </c>
      <c r="E44" s="62" t="s">
        <v>25</v>
      </c>
      <c r="F44" s="66" t="s">
        <v>155</v>
      </c>
      <c r="G44" s="62" t="s">
        <v>156</v>
      </c>
      <c r="H44" s="64">
        <v>26.87</v>
      </c>
      <c r="I44" s="62">
        <v>31</v>
      </c>
      <c r="J44" s="35">
        <f t="shared" si="0"/>
        <v>1474.3569</v>
      </c>
      <c r="K44" s="64">
        <f t="shared" si="1"/>
        <v>33.33</v>
      </c>
      <c r="L44" s="35">
        <f t="shared" si="2"/>
        <v>1507.6869</v>
      </c>
      <c r="M44" s="97" t="s">
        <v>247</v>
      </c>
    </row>
    <row r="45" spans="1:14">
      <c r="A45" s="62">
        <v>39</v>
      </c>
      <c r="B45" s="62" t="s">
        <v>157</v>
      </c>
      <c r="C45" s="62" t="s">
        <v>158</v>
      </c>
      <c r="D45" s="62">
        <v>406</v>
      </c>
      <c r="E45" s="62" t="s">
        <v>25</v>
      </c>
      <c r="F45" s="97" t="s">
        <v>159</v>
      </c>
      <c r="G45" s="62" t="s">
        <v>160</v>
      </c>
      <c r="H45" s="64">
        <v>26.95</v>
      </c>
      <c r="I45" s="62">
        <v>31</v>
      </c>
      <c r="J45" s="35">
        <f t="shared" si="0"/>
        <v>1478.7465</v>
      </c>
      <c r="K45" s="64">
        <f t="shared" si="1"/>
        <v>33.33</v>
      </c>
      <c r="L45" s="35">
        <f t="shared" si="2"/>
        <v>1512.0765</v>
      </c>
      <c r="M45" s="62">
        <v>13730581893</v>
      </c>
    </row>
    <row r="46" spans="1:14">
      <c r="A46" s="62">
        <v>40</v>
      </c>
      <c r="B46" s="62" t="s">
        <v>248</v>
      </c>
      <c r="C46" s="62" t="s">
        <v>249</v>
      </c>
      <c r="D46" s="62">
        <v>408</v>
      </c>
      <c r="E46" s="62" t="s">
        <v>25</v>
      </c>
      <c r="F46" s="66" t="s">
        <v>250</v>
      </c>
      <c r="G46" s="62" t="s">
        <v>251</v>
      </c>
      <c r="H46" s="64">
        <v>26.87</v>
      </c>
      <c r="I46" s="62">
        <v>11</v>
      </c>
      <c r="J46" s="35">
        <f t="shared" si="0"/>
        <v>523.1589</v>
      </c>
      <c r="K46" s="64">
        <f t="shared" si="1"/>
        <v>11.8267741935484</v>
      </c>
      <c r="L46" s="35">
        <f t="shared" si="2"/>
        <v>534.985674193548</v>
      </c>
      <c r="M46" s="62">
        <v>15128719521</v>
      </c>
      <c r="N46" s="87"/>
    </row>
    <row r="47" spans="1:14">
      <c r="A47" s="62">
        <v>41</v>
      </c>
      <c r="B47" s="62" t="s">
        <v>161</v>
      </c>
      <c r="C47" s="62" t="s">
        <v>162</v>
      </c>
      <c r="D47" s="62">
        <v>407</v>
      </c>
      <c r="E47" s="62" t="s">
        <v>25</v>
      </c>
      <c r="F47" s="66" t="s">
        <v>163</v>
      </c>
      <c r="G47" s="62" t="s">
        <v>103</v>
      </c>
      <c r="H47" s="64">
        <v>27.04</v>
      </c>
      <c r="I47" s="62">
        <v>31</v>
      </c>
      <c r="J47" s="35">
        <f t="shared" si="0"/>
        <v>1483.6848</v>
      </c>
      <c r="K47" s="64">
        <f t="shared" si="1"/>
        <v>33.33</v>
      </c>
      <c r="L47" s="35">
        <f t="shared" si="2"/>
        <v>1517.0148</v>
      </c>
      <c r="M47" s="62">
        <v>15076793311</v>
      </c>
    </row>
    <row r="48" spans="1:14">
      <c r="A48" s="62">
        <v>42</v>
      </c>
      <c r="B48" s="62" t="s">
        <v>164</v>
      </c>
      <c r="C48" s="62" t="s">
        <v>165</v>
      </c>
      <c r="D48" s="62">
        <v>410</v>
      </c>
      <c r="E48" s="62" t="s">
        <v>25</v>
      </c>
      <c r="F48" s="97" t="s">
        <v>166</v>
      </c>
      <c r="G48" s="62" t="s">
        <v>167</v>
      </c>
      <c r="H48" s="86">
        <v>53.82</v>
      </c>
      <c r="I48" s="62">
        <v>31</v>
      </c>
      <c r="J48" s="35">
        <f t="shared" si="0"/>
        <v>2953.1034</v>
      </c>
      <c r="K48" s="64">
        <f t="shared" si="1"/>
        <v>33.33</v>
      </c>
      <c r="L48" s="35">
        <f t="shared" si="2"/>
        <v>2986.4334</v>
      </c>
      <c r="M48" s="62">
        <v>17692752917</v>
      </c>
    </row>
    <row r="49" spans="1:14">
      <c r="A49" s="62">
        <v>43</v>
      </c>
      <c r="B49" s="62" t="s">
        <v>168</v>
      </c>
      <c r="C49" s="62" t="s">
        <v>169</v>
      </c>
      <c r="D49" s="62">
        <v>411</v>
      </c>
      <c r="E49" s="62" t="s">
        <v>25</v>
      </c>
      <c r="F49" s="66" t="s">
        <v>170</v>
      </c>
      <c r="G49" s="62" t="s">
        <v>171</v>
      </c>
      <c r="H49" s="64">
        <v>26.95</v>
      </c>
      <c r="I49" s="62">
        <v>31</v>
      </c>
      <c r="J49" s="35">
        <f t="shared" si="0"/>
        <v>1478.7465</v>
      </c>
      <c r="K49" s="64">
        <f t="shared" si="1"/>
        <v>33.33</v>
      </c>
      <c r="L49" s="35">
        <f t="shared" si="2"/>
        <v>1512.0765</v>
      </c>
      <c r="M49" s="62">
        <v>17694948249</v>
      </c>
    </row>
    <row r="50" spans="1:14">
      <c r="A50" s="62">
        <v>44</v>
      </c>
      <c r="B50" s="62" t="s">
        <v>172</v>
      </c>
      <c r="C50" s="62" t="s">
        <v>173</v>
      </c>
      <c r="D50" s="62">
        <v>412</v>
      </c>
      <c r="E50" s="62" t="s">
        <v>16</v>
      </c>
      <c r="F50" s="66" t="s">
        <v>174</v>
      </c>
      <c r="G50" s="62" t="s">
        <v>175</v>
      </c>
      <c r="H50" s="64">
        <v>27.36</v>
      </c>
      <c r="I50" s="62">
        <v>31</v>
      </c>
      <c r="J50" s="35">
        <f t="shared" si="0"/>
        <v>1501.2432</v>
      </c>
      <c r="K50" s="64">
        <f t="shared" si="1"/>
        <v>33.33</v>
      </c>
      <c r="L50" s="35">
        <f t="shared" si="2"/>
        <v>1534.5732</v>
      </c>
      <c r="M50" s="62">
        <v>13931799613</v>
      </c>
    </row>
    <row r="51" spans="1:14">
      <c r="A51" s="62">
        <v>45</v>
      </c>
      <c r="B51" s="62" t="s">
        <v>176</v>
      </c>
      <c r="C51" s="62" t="s">
        <v>177</v>
      </c>
      <c r="D51" s="62">
        <v>413</v>
      </c>
      <c r="E51" s="62" t="s">
        <v>25</v>
      </c>
      <c r="F51" s="66" t="s">
        <v>178</v>
      </c>
      <c r="G51" s="62" t="s">
        <v>152</v>
      </c>
      <c r="H51" s="64">
        <v>54.17</v>
      </c>
      <c r="I51" s="62">
        <v>31</v>
      </c>
      <c r="J51" s="35">
        <f t="shared" si="0"/>
        <v>2972.3079</v>
      </c>
      <c r="K51" s="64">
        <f t="shared" si="1"/>
        <v>33.33</v>
      </c>
      <c r="L51" s="35">
        <f t="shared" si="2"/>
        <v>3005.6379</v>
      </c>
      <c r="M51" s="62">
        <v>18031725800</v>
      </c>
    </row>
    <row r="52" spans="1:14">
      <c r="A52" s="62">
        <v>46</v>
      </c>
      <c r="B52" s="62" t="s">
        <v>179</v>
      </c>
      <c r="C52" s="62" t="s">
        <v>180</v>
      </c>
      <c r="D52" s="62">
        <v>414</v>
      </c>
      <c r="E52" s="62" t="s">
        <v>16</v>
      </c>
      <c r="F52" s="66" t="s">
        <v>181</v>
      </c>
      <c r="G52" s="62" t="s">
        <v>171</v>
      </c>
      <c r="H52" s="64">
        <v>28.02</v>
      </c>
      <c r="I52" s="62">
        <v>31</v>
      </c>
      <c r="J52" s="35">
        <f t="shared" si="0"/>
        <v>1537.4574</v>
      </c>
      <c r="K52" s="64">
        <f t="shared" si="1"/>
        <v>33.33</v>
      </c>
      <c r="L52" s="35">
        <f t="shared" si="2"/>
        <v>1570.7874</v>
      </c>
      <c r="M52" s="62">
        <v>15731715111</v>
      </c>
    </row>
    <row r="53" spans="1:14">
      <c r="A53" s="62">
        <v>47</v>
      </c>
      <c r="B53" s="62" t="s">
        <v>182</v>
      </c>
      <c r="C53" s="62" t="s">
        <v>183</v>
      </c>
      <c r="D53" s="62">
        <v>416</v>
      </c>
      <c r="E53" s="62" t="s">
        <v>25</v>
      </c>
      <c r="F53" s="66" t="s">
        <v>184</v>
      </c>
      <c r="G53" s="62" t="s">
        <v>171</v>
      </c>
      <c r="H53" s="64">
        <v>54.17</v>
      </c>
      <c r="I53" s="62">
        <v>31</v>
      </c>
      <c r="J53" s="35">
        <f t="shared" si="0"/>
        <v>2972.3079</v>
      </c>
      <c r="K53" s="64">
        <f t="shared" si="1"/>
        <v>33.33</v>
      </c>
      <c r="L53" s="35">
        <f t="shared" si="2"/>
        <v>3005.6379</v>
      </c>
      <c r="M53" s="62">
        <v>15511705678</v>
      </c>
    </row>
    <row r="54" spans="1:14">
      <c r="A54" s="62">
        <v>48</v>
      </c>
      <c r="B54" s="62" t="s">
        <v>185</v>
      </c>
      <c r="C54" s="62" t="s">
        <v>186</v>
      </c>
      <c r="D54" s="62">
        <v>417</v>
      </c>
      <c r="E54" s="62" t="s">
        <v>25</v>
      </c>
      <c r="F54" s="97" t="s">
        <v>187</v>
      </c>
      <c r="G54" s="62" t="s">
        <v>63</v>
      </c>
      <c r="H54" s="64">
        <v>27.84</v>
      </c>
      <c r="I54" s="62">
        <v>31</v>
      </c>
      <c r="J54" s="35">
        <f t="shared" si="0"/>
        <v>1527.5808</v>
      </c>
      <c r="K54" s="64">
        <f t="shared" si="1"/>
        <v>33.33</v>
      </c>
      <c r="L54" s="35">
        <f t="shared" si="2"/>
        <v>1560.9108</v>
      </c>
      <c r="M54" s="62">
        <v>17633294669</v>
      </c>
    </row>
    <row r="55" spans="1:14">
      <c r="A55" s="62">
        <v>49</v>
      </c>
      <c r="B55" s="62" t="s">
        <v>188</v>
      </c>
      <c r="C55" s="62" t="s">
        <v>189</v>
      </c>
      <c r="D55" s="62">
        <v>418</v>
      </c>
      <c r="E55" s="62" t="s">
        <v>16</v>
      </c>
      <c r="F55" s="66" t="s">
        <v>190</v>
      </c>
      <c r="G55" s="62" t="s">
        <v>191</v>
      </c>
      <c r="H55" s="64">
        <v>28.09</v>
      </c>
      <c r="I55" s="62">
        <v>31</v>
      </c>
      <c r="J55" s="35">
        <f t="shared" si="0"/>
        <v>1541.2983</v>
      </c>
      <c r="K55" s="64">
        <f t="shared" si="1"/>
        <v>33.33</v>
      </c>
      <c r="L55" s="35">
        <f t="shared" si="2"/>
        <v>1574.6283</v>
      </c>
      <c r="M55" s="62">
        <v>15832802029</v>
      </c>
    </row>
    <row r="56" spans="1:14">
      <c r="A56" s="62">
        <v>50</v>
      </c>
      <c r="B56" s="62" t="s">
        <v>192</v>
      </c>
      <c r="C56" s="62" t="s">
        <v>193</v>
      </c>
      <c r="D56" s="62">
        <v>419</v>
      </c>
      <c r="E56" s="62" t="s">
        <v>25</v>
      </c>
      <c r="F56" s="66" t="s">
        <v>194</v>
      </c>
      <c r="G56" s="62" t="s">
        <v>171</v>
      </c>
      <c r="H56" s="64">
        <v>28.02</v>
      </c>
      <c r="I56" s="62">
        <v>31</v>
      </c>
      <c r="J56" s="35">
        <f t="shared" si="0"/>
        <v>1537.4574</v>
      </c>
      <c r="K56" s="64">
        <f t="shared" si="1"/>
        <v>33.33</v>
      </c>
      <c r="L56" s="35">
        <f t="shared" si="2"/>
        <v>1570.7874</v>
      </c>
      <c r="M56" s="62">
        <v>13110068076</v>
      </c>
    </row>
    <row r="57" spans="1:14">
      <c r="A57" s="62">
        <v>51</v>
      </c>
      <c r="B57" s="62" t="s">
        <v>195</v>
      </c>
      <c r="C57" s="62" t="s">
        <v>196</v>
      </c>
      <c r="D57" s="62">
        <v>420</v>
      </c>
      <c r="E57" s="62" t="s">
        <v>25</v>
      </c>
      <c r="F57" s="97" t="s">
        <v>197</v>
      </c>
      <c r="G57" s="62" t="s">
        <v>252</v>
      </c>
      <c r="H57" s="64">
        <v>27.84</v>
      </c>
      <c r="I57" s="62">
        <v>11</v>
      </c>
      <c r="J57" s="35">
        <f t="shared" si="0"/>
        <v>542.0448</v>
      </c>
      <c r="K57" s="64">
        <f t="shared" si="1"/>
        <v>11.8267741935484</v>
      </c>
      <c r="L57" s="35">
        <f t="shared" si="2"/>
        <v>553.871574193548</v>
      </c>
      <c r="M57" s="62">
        <v>15933277077</v>
      </c>
      <c r="N57" s="85"/>
    </row>
    <row r="58" spans="1:14">
      <c r="A58" s="69">
        <v>52</v>
      </c>
      <c r="B58" s="62" t="s">
        <v>199</v>
      </c>
      <c r="C58" s="62" t="s">
        <v>200</v>
      </c>
      <c r="D58" s="69">
        <v>421</v>
      </c>
      <c r="E58" s="62" t="s">
        <v>16</v>
      </c>
      <c r="F58" s="66" t="s">
        <v>201</v>
      </c>
      <c r="G58" s="62" t="s">
        <v>253</v>
      </c>
      <c r="H58" s="64">
        <v>28.09</v>
      </c>
      <c r="I58" s="62">
        <v>24</v>
      </c>
      <c r="J58" s="35">
        <f t="shared" si="0"/>
        <v>1193.2632</v>
      </c>
      <c r="K58" s="64">
        <f t="shared" si="1"/>
        <v>25.8038709677419</v>
      </c>
      <c r="L58" s="35">
        <f t="shared" si="2"/>
        <v>1219.06707096774</v>
      </c>
      <c r="M58" s="62">
        <v>13784743546</v>
      </c>
      <c r="N58" s="85"/>
    </row>
    <row r="59" spans="1:14">
      <c r="A59" s="70"/>
      <c r="B59" s="62" t="s">
        <v>254</v>
      </c>
      <c r="C59" s="62" t="s">
        <v>255</v>
      </c>
      <c r="D59" s="70"/>
      <c r="E59" s="62" t="s">
        <v>16</v>
      </c>
      <c r="F59" s="66" t="s">
        <v>256</v>
      </c>
      <c r="G59" s="62" t="s">
        <v>257</v>
      </c>
      <c r="H59" s="64">
        <v>28.09</v>
      </c>
      <c r="I59" s="62">
        <v>2</v>
      </c>
      <c r="J59" s="35">
        <f t="shared" si="0"/>
        <v>99.4386</v>
      </c>
      <c r="K59" s="64">
        <f t="shared" si="1"/>
        <v>2.15032258064516</v>
      </c>
      <c r="L59" s="35">
        <f t="shared" si="2"/>
        <v>101.588922580645</v>
      </c>
      <c r="M59" s="62">
        <v>18231793134</v>
      </c>
      <c r="N59" s="87"/>
    </row>
    <row r="60" spans="1:14">
      <c r="A60" s="62">
        <v>53</v>
      </c>
      <c r="B60" s="62" t="s">
        <v>202</v>
      </c>
      <c r="C60" s="62" t="s">
        <v>203</v>
      </c>
      <c r="D60" s="62">
        <v>422</v>
      </c>
      <c r="E60" s="62" t="s">
        <v>16</v>
      </c>
      <c r="F60" s="97" t="s">
        <v>204</v>
      </c>
      <c r="G60" s="62" t="s">
        <v>205</v>
      </c>
      <c r="H60" s="64">
        <v>28.02</v>
      </c>
      <c r="I60" s="62">
        <v>31</v>
      </c>
      <c r="J60" s="35">
        <f t="shared" si="0"/>
        <v>1537.4574</v>
      </c>
      <c r="K60" s="64">
        <f t="shared" si="1"/>
        <v>33.33</v>
      </c>
      <c r="L60" s="35">
        <f t="shared" si="2"/>
        <v>1570.7874</v>
      </c>
      <c r="M60" s="62">
        <v>15030768047</v>
      </c>
    </row>
    <row r="61" spans="1:14">
      <c r="A61" s="62" t="s">
        <v>206</v>
      </c>
      <c r="B61" s="76"/>
      <c r="C61" s="62"/>
      <c r="D61" s="62"/>
      <c r="E61" s="62"/>
      <c r="F61" s="66"/>
      <c r="G61" s="62"/>
      <c r="H61" s="88">
        <f t="shared" ref="H61:L61" si="3">SUM(H3:H60)</f>
        <v>1962.75</v>
      </c>
      <c r="I61" s="89">
        <f t="shared" si="3"/>
        <v>1527</v>
      </c>
      <c r="J61" s="35">
        <f t="shared" si="3"/>
        <v>89546.4417</v>
      </c>
      <c r="K61" s="64">
        <f t="shared" si="3"/>
        <v>1641.77129032258</v>
      </c>
      <c r="L61" s="35">
        <f t="shared" si="3"/>
        <v>91188.2129903226</v>
      </c>
      <c r="M61" s="62"/>
      <c r="N61" s="79"/>
    </row>
    <row r="62" ht="22.5" spans="1:14">
      <c r="A62" s="34" t="s">
        <v>207</v>
      </c>
      <c r="B62" s="76"/>
      <c r="C62" s="62" t="s">
        <v>258</v>
      </c>
      <c r="D62" s="62"/>
      <c r="E62" s="62"/>
      <c r="F62" s="66"/>
      <c r="G62" s="62"/>
      <c r="H62" s="77"/>
      <c r="I62" s="78"/>
      <c r="J62" s="35"/>
      <c r="K62" s="62"/>
      <c r="L62" s="35"/>
      <c r="M62" s="62"/>
    </row>
    <row r="63" spans="1:14">
      <c r="A63" s="34" t="s">
        <v>209</v>
      </c>
      <c r="B63" s="76"/>
      <c r="C63" s="90" t="s">
        <v>259</v>
      </c>
      <c r="D63" s="91"/>
      <c r="E63" s="91"/>
      <c r="F63" s="92"/>
      <c r="G63" s="91"/>
      <c r="H63" s="93"/>
      <c r="I63" s="94"/>
      <c r="J63" s="58"/>
      <c r="K63" s="91"/>
      <c r="L63" s="58"/>
      <c r="M63" s="91"/>
    </row>
    <row r="64" spans="1:14">
      <c r="A64" s="34" t="s">
        <v>211</v>
      </c>
      <c r="B64" s="51" t="s">
        <v>260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</row>
  </sheetData>
  <mergeCells count="12">
    <mergeCell ref="A1:M1"/>
    <mergeCell ref="B64:M64"/>
    <mergeCell ref="A4:A5"/>
    <mergeCell ref="A11:A12"/>
    <mergeCell ref="A18:A19"/>
    <mergeCell ref="A40:A41"/>
    <mergeCell ref="A58:A59"/>
    <mergeCell ref="D4:D5"/>
    <mergeCell ref="D11:D12"/>
    <mergeCell ref="D18:D19"/>
    <mergeCell ref="D40:D41"/>
    <mergeCell ref="D58:D5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opLeftCell="A33" workbookViewId="0">
      <selection activeCell="C17" sqref="C17"/>
    </sheetView>
  </sheetViews>
  <sheetFormatPr defaultColWidth="9" defaultRowHeight="13.5"/>
  <cols>
    <col min="1" max="1" width="3.88333333333333" style="59" customWidth="1"/>
    <col min="2" max="2" width="7.55833333333333" style="59" customWidth="1"/>
    <col min="3" max="3" width="26.2166666666667" style="59" customWidth="1"/>
    <col min="4" max="4" width="5.775" style="59" customWidth="1"/>
    <col min="5" max="5" width="4.88333333333333" style="59" customWidth="1"/>
    <col min="6" max="6" width="17.8833333333333" style="59" customWidth="1"/>
    <col min="7" max="7" width="19.8833333333333" style="59" customWidth="1"/>
    <col min="8" max="8" width="8.33333333333333" style="59" customWidth="1"/>
    <col min="9" max="9" width="5.44166666666667" style="59" customWidth="1"/>
    <col min="10" max="10" width="10.4416666666667" style="59" customWidth="1"/>
    <col min="11" max="11" width="9" style="59" customWidth="1"/>
    <col min="12" max="12" width="10.6666666666667" style="59" customWidth="1"/>
    <col min="13" max="13" width="13" style="59" customWidth="1"/>
    <col min="14" max="14" width="9" style="59"/>
  </cols>
  <sheetData>
    <row r="1" ht="14.25" spans="1:13">
      <c r="A1" s="60" t="s">
        <v>261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ht="22.5" spans="1:13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10</v>
      </c>
      <c r="K2" s="34" t="s">
        <v>11</v>
      </c>
      <c r="L2" s="35" t="s">
        <v>12</v>
      </c>
      <c r="M2" s="34" t="s">
        <v>13</v>
      </c>
    </row>
    <row r="3" spans="1:13">
      <c r="A3" s="62">
        <v>1</v>
      </c>
      <c r="B3" s="62" t="s">
        <v>14</v>
      </c>
      <c r="C3" s="62" t="s">
        <v>15</v>
      </c>
      <c r="D3" s="62">
        <v>204</v>
      </c>
      <c r="E3" s="62" t="s">
        <v>16</v>
      </c>
      <c r="F3" s="97" t="s">
        <v>17</v>
      </c>
      <c r="G3" s="62" t="s">
        <v>18</v>
      </c>
      <c r="H3" s="63">
        <v>27.92</v>
      </c>
      <c r="I3" s="62">
        <v>30</v>
      </c>
      <c r="J3" s="35">
        <f t="shared" ref="J3:J54" si="0">H3*I3*1.77</f>
        <v>1482.552</v>
      </c>
      <c r="K3" s="64">
        <v>33.33</v>
      </c>
      <c r="L3" s="35">
        <f t="shared" ref="L3:L54" si="1">J3+K3</f>
        <v>1515.882</v>
      </c>
      <c r="M3" s="62">
        <v>13373077279</v>
      </c>
    </row>
    <row r="4" spans="1:13">
      <c r="A4" s="62">
        <v>2</v>
      </c>
      <c r="B4" s="62" t="s">
        <v>218</v>
      </c>
      <c r="C4" s="62" t="s">
        <v>219</v>
      </c>
      <c r="D4" s="62">
        <v>205</v>
      </c>
      <c r="E4" s="62" t="s">
        <v>16</v>
      </c>
      <c r="F4" s="97" t="s">
        <v>220</v>
      </c>
      <c r="G4" s="62" t="s">
        <v>221</v>
      </c>
      <c r="H4" s="65">
        <v>53.06</v>
      </c>
      <c r="I4" s="62">
        <v>30</v>
      </c>
      <c r="J4" s="35">
        <f t="shared" si="0"/>
        <v>2817.486</v>
      </c>
      <c r="K4" s="64">
        <v>33.33</v>
      </c>
      <c r="L4" s="35">
        <f t="shared" si="1"/>
        <v>2850.816</v>
      </c>
      <c r="M4" s="62">
        <v>19932227200</v>
      </c>
    </row>
    <row r="5" spans="1:13">
      <c r="A5" s="62">
        <v>3</v>
      </c>
      <c r="B5" s="62" t="s">
        <v>23</v>
      </c>
      <c r="C5" s="62" t="s">
        <v>24</v>
      </c>
      <c r="D5" s="62">
        <v>206</v>
      </c>
      <c r="E5" s="62" t="s">
        <v>25</v>
      </c>
      <c r="F5" s="62" t="s">
        <v>26</v>
      </c>
      <c r="G5" s="62" t="s">
        <v>27</v>
      </c>
      <c r="H5" s="65">
        <v>54.17</v>
      </c>
      <c r="I5" s="62">
        <v>30</v>
      </c>
      <c r="J5" s="35">
        <f t="shared" si="0"/>
        <v>2876.427</v>
      </c>
      <c r="K5" s="64">
        <v>33.33</v>
      </c>
      <c r="L5" s="35">
        <f t="shared" si="1"/>
        <v>2909.757</v>
      </c>
      <c r="M5" s="62">
        <v>18631745818</v>
      </c>
    </row>
    <row r="6" spans="1:13">
      <c r="A6" s="62">
        <v>4</v>
      </c>
      <c r="B6" s="62" t="s">
        <v>32</v>
      </c>
      <c r="C6" s="62" t="s">
        <v>33</v>
      </c>
      <c r="D6" s="62">
        <v>208</v>
      </c>
      <c r="E6" s="62" t="s">
        <v>25</v>
      </c>
      <c r="F6" s="66" t="s">
        <v>34</v>
      </c>
      <c r="G6" s="62" t="s">
        <v>35</v>
      </c>
      <c r="H6" s="65">
        <v>54.17</v>
      </c>
      <c r="I6" s="62">
        <v>30</v>
      </c>
      <c r="J6" s="35">
        <f t="shared" si="0"/>
        <v>2876.427</v>
      </c>
      <c r="K6" s="64">
        <v>33.33</v>
      </c>
      <c r="L6" s="35">
        <f t="shared" si="1"/>
        <v>2909.757</v>
      </c>
      <c r="M6" s="62">
        <v>13343372555</v>
      </c>
    </row>
    <row r="7" spans="1:13">
      <c r="A7" s="62">
        <v>5</v>
      </c>
      <c r="B7" s="62" t="s">
        <v>36</v>
      </c>
      <c r="C7" s="62" t="s">
        <v>37</v>
      </c>
      <c r="D7" s="62">
        <v>212</v>
      </c>
      <c r="E7" s="62" t="s">
        <v>16</v>
      </c>
      <c r="F7" s="62" t="s">
        <v>38</v>
      </c>
      <c r="G7" s="62" t="s">
        <v>39</v>
      </c>
      <c r="H7" s="63">
        <v>35.56</v>
      </c>
      <c r="I7" s="62">
        <v>30</v>
      </c>
      <c r="J7" s="35">
        <f t="shared" si="0"/>
        <v>1888.236</v>
      </c>
      <c r="K7" s="64">
        <v>33.33</v>
      </c>
      <c r="L7" s="35">
        <f t="shared" si="1"/>
        <v>1921.566</v>
      </c>
      <c r="M7" s="62">
        <v>17331742005</v>
      </c>
    </row>
    <row r="8" spans="1:13">
      <c r="A8" s="62">
        <v>6</v>
      </c>
      <c r="B8" s="62" t="s">
        <v>40</v>
      </c>
      <c r="C8" s="62" t="s">
        <v>41</v>
      </c>
      <c r="D8" s="62">
        <v>213</v>
      </c>
      <c r="E8" s="62" t="s">
        <v>25</v>
      </c>
      <c r="F8" s="66" t="s">
        <v>42</v>
      </c>
      <c r="G8" s="62" t="s">
        <v>43</v>
      </c>
      <c r="H8" s="63">
        <v>34.82</v>
      </c>
      <c r="I8" s="62">
        <v>30</v>
      </c>
      <c r="J8" s="35">
        <f t="shared" si="0"/>
        <v>1848.942</v>
      </c>
      <c r="K8" s="64">
        <v>33.33</v>
      </c>
      <c r="L8" s="35">
        <f t="shared" si="1"/>
        <v>1882.272</v>
      </c>
      <c r="M8" s="62">
        <v>13393397379</v>
      </c>
    </row>
    <row r="9" spans="1:13">
      <c r="A9" s="62">
        <v>7</v>
      </c>
      <c r="B9" s="62" t="s">
        <v>224</v>
      </c>
      <c r="C9" s="62" t="s">
        <v>225</v>
      </c>
      <c r="D9" s="62">
        <v>215</v>
      </c>
      <c r="E9" s="62" t="s">
        <v>25</v>
      </c>
      <c r="F9" s="66" t="s">
        <v>226</v>
      </c>
      <c r="G9" s="62" t="s">
        <v>227</v>
      </c>
      <c r="H9" s="65">
        <v>40.14</v>
      </c>
      <c r="I9" s="62">
        <v>30</v>
      </c>
      <c r="J9" s="35">
        <f t="shared" si="0"/>
        <v>2131.434</v>
      </c>
      <c r="K9" s="64">
        <v>33.33</v>
      </c>
      <c r="L9" s="35">
        <f t="shared" si="1"/>
        <v>2164.764</v>
      </c>
      <c r="M9" s="62">
        <v>15131727000</v>
      </c>
    </row>
    <row r="10" spans="1:13">
      <c r="A10" s="62">
        <v>8</v>
      </c>
      <c r="B10" s="62" t="s">
        <v>48</v>
      </c>
      <c r="C10" s="62" t="s">
        <v>49</v>
      </c>
      <c r="D10" s="62">
        <v>301</v>
      </c>
      <c r="E10" s="62" t="s">
        <v>16</v>
      </c>
      <c r="F10" s="66" t="s">
        <v>50</v>
      </c>
      <c r="G10" s="62" t="s">
        <v>51</v>
      </c>
      <c r="H10" s="63">
        <v>27.48</v>
      </c>
      <c r="I10" s="62">
        <v>30</v>
      </c>
      <c r="J10" s="35">
        <f t="shared" si="0"/>
        <v>1459.188</v>
      </c>
      <c r="K10" s="64">
        <v>33.33</v>
      </c>
      <c r="L10" s="35">
        <f t="shared" si="1"/>
        <v>1492.518</v>
      </c>
      <c r="M10" s="62">
        <v>15803270107</v>
      </c>
    </row>
    <row r="11" spans="1:13">
      <c r="A11" s="62">
        <v>9</v>
      </c>
      <c r="B11" s="62" t="s">
        <v>228</v>
      </c>
      <c r="C11" s="62" t="s">
        <v>229</v>
      </c>
      <c r="D11" s="62">
        <v>302</v>
      </c>
      <c r="E11" s="62" t="s">
        <v>16</v>
      </c>
      <c r="F11" s="66" t="s">
        <v>230</v>
      </c>
      <c r="G11" s="62" t="s">
        <v>231</v>
      </c>
      <c r="H11" s="63">
        <v>26.59</v>
      </c>
      <c r="I11" s="62">
        <v>30</v>
      </c>
      <c r="J11" s="35">
        <f t="shared" si="0"/>
        <v>1411.929</v>
      </c>
      <c r="K11" s="64">
        <v>33.33</v>
      </c>
      <c r="L11" s="35">
        <f t="shared" si="1"/>
        <v>1445.259</v>
      </c>
      <c r="M11" s="62">
        <v>13832785246</v>
      </c>
    </row>
    <row r="12" spans="1:13">
      <c r="A12" s="62">
        <v>10</v>
      </c>
      <c r="B12" s="62" t="s">
        <v>52</v>
      </c>
      <c r="C12" s="62" t="s">
        <v>53</v>
      </c>
      <c r="D12" s="62">
        <v>303</v>
      </c>
      <c r="E12" s="62" t="s">
        <v>16</v>
      </c>
      <c r="F12" s="97" t="s">
        <v>54</v>
      </c>
      <c r="G12" s="62" t="s">
        <v>55</v>
      </c>
      <c r="H12" s="67">
        <v>53</v>
      </c>
      <c r="I12" s="62">
        <v>30</v>
      </c>
      <c r="J12" s="35">
        <f t="shared" si="0"/>
        <v>2814.3</v>
      </c>
      <c r="K12" s="64">
        <v>33.33</v>
      </c>
      <c r="L12" s="35">
        <f t="shared" si="1"/>
        <v>2847.63</v>
      </c>
      <c r="M12" s="62">
        <v>13111781660</v>
      </c>
    </row>
    <row r="13" spans="1:13">
      <c r="A13" s="62">
        <v>11</v>
      </c>
      <c r="B13" s="68" t="s">
        <v>56</v>
      </c>
      <c r="C13" s="68" t="s">
        <v>57</v>
      </c>
      <c r="D13" s="62">
        <v>305</v>
      </c>
      <c r="E13" s="62" t="s">
        <v>25</v>
      </c>
      <c r="F13" s="97" t="s">
        <v>58</v>
      </c>
      <c r="G13" s="62" t="s">
        <v>59</v>
      </c>
      <c r="H13" s="63">
        <v>26.66</v>
      </c>
      <c r="I13" s="62">
        <v>30</v>
      </c>
      <c r="J13" s="35">
        <f t="shared" si="0"/>
        <v>1415.646</v>
      </c>
      <c r="K13" s="64">
        <v>33.33</v>
      </c>
      <c r="L13" s="35">
        <f t="shared" si="1"/>
        <v>1448.976</v>
      </c>
      <c r="M13" s="62">
        <v>13831750805</v>
      </c>
    </row>
    <row r="14" spans="1:13">
      <c r="A14" s="69">
        <v>12</v>
      </c>
      <c r="B14" s="62" t="s">
        <v>232</v>
      </c>
      <c r="C14" s="62" t="s">
        <v>233</v>
      </c>
      <c r="D14" s="69">
        <v>306</v>
      </c>
      <c r="E14" s="62" t="s">
        <v>25</v>
      </c>
      <c r="F14" s="97" t="s">
        <v>234</v>
      </c>
      <c r="G14" s="62" t="s">
        <v>262</v>
      </c>
      <c r="H14" s="63">
        <v>26.66</v>
      </c>
      <c r="I14" s="62">
        <v>14</v>
      </c>
      <c r="J14" s="35">
        <f t="shared" si="0"/>
        <v>660.6348</v>
      </c>
      <c r="K14" s="64">
        <f>33.33/30*I14</f>
        <v>15.554</v>
      </c>
      <c r="L14" s="35">
        <f t="shared" si="1"/>
        <v>676.1888</v>
      </c>
      <c r="M14" s="62">
        <v>18233678937</v>
      </c>
    </row>
    <row r="15" spans="1:13">
      <c r="A15" s="69">
        <v>13</v>
      </c>
      <c r="B15" s="62" t="s">
        <v>263</v>
      </c>
      <c r="C15" s="62" t="s">
        <v>264</v>
      </c>
      <c r="D15" s="70"/>
      <c r="E15" s="62" t="s">
        <v>25</v>
      </c>
      <c r="F15" s="71" t="s">
        <v>265</v>
      </c>
      <c r="G15" s="62" t="s">
        <v>266</v>
      </c>
      <c r="H15" s="63">
        <v>26.66</v>
      </c>
      <c r="I15" s="62">
        <v>16</v>
      </c>
      <c r="J15" s="35">
        <f t="shared" si="0"/>
        <v>755.0112</v>
      </c>
      <c r="K15" s="64">
        <f>33.33/30*I15</f>
        <v>17.776</v>
      </c>
      <c r="L15" s="35">
        <f t="shared" si="1"/>
        <v>772.7872</v>
      </c>
      <c r="M15" s="62">
        <v>15831785371</v>
      </c>
    </row>
    <row r="16" spans="1:13">
      <c r="A16" s="69">
        <v>14</v>
      </c>
      <c r="B16" s="62" t="s">
        <v>237</v>
      </c>
      <c r="C16" s="62" t="s">
        <v>238</v>
      </c>
      <c r="D16" s="62">
        <v>307</v>
      </c>
      <c r="E16" s="62" t="s">
        <v>25</v>
      </c>
      <c r="F16" s="66" t="s">
        <v>239</v>
      </c>
      <c r="G16" s="62" t="s">
        <v>240</v>
      </c>
      <c r="H16" s="63">
        <v>26.75</v>
      </c>
      <c r="I16" s="62">
        <v>30</v>
      </c>
      <c r="J16" s="35">
        <f t="shared" si="0"/>
        <v>1420.425</v>
      </c>
      <c r="K16" s="64">
        <v>33.33</v>
      </c>
      <c r="L16" s="35">
        <f t="shared" si="1"/>
        <v>1453.755</v>
      </c>
      <c r="M16" s="62">
        <v>13831734210</v>
      </c>
    </row>
    <row r="17" spans="1:13">
      <c r="A17" s="69">
        <v>15</v>
      </c>
      <c r="B17" s="62" t="s">
        <v>64</v>
      </c>
      <c r="C17" s="62" t="s">
        <v>65</v>
      </c>
      <c r="D17" s="62">
        <v>308</v>
      </c>
      <c r="E17" s="62" t="s">
        <v>25</v>
      </c>
      <c r="F17" s="66" t="s">
        <v>66</v>
      </c>
      <c r="G17" s="62" t="s">
        <v>67</v>
      </c>
      <c r="H17" s="63">
        <v>26.5</v>
      </c>
      <c r="I17" s="62">
        <v>30</v>
      </c>
      <c r="J17" s="35">
        <f t="shared" si="0"/>
        <v>1407.15</v>
      </c>
      <c r="K17" s="64">
        <v>33.33</v>
      </c>
      <c r="L17" s="35">
        <f t="shared" si="1"/>
        <v>1440.48</v>
      </c>
      <c r="M17" s="62">
        <v>13673275593</v>
      </c>
    </row>
    <row r="18" spans="1:13">
      <c r="A18" s="69">
        <v>16</v>
      </c>
      <c r="B18" s="62" t="s">
        <v>68</v>
      </c>
      <c r="C18" s="62" t="s">
        <v>69</v>
      </c>
      <c r="D18" s="62">
        <v>309</v>
      </c>
      <c r="E18" s="62" t="s">
        <v>16</v>
      </c>
      <c r="F18" s="97" t="s">
        <v>70</v>
      </c>
      <c r="G18" s="62" t="s">
        <v>71</v>
      </c>
      <c r="H18" s="63">
        <v>26.75</v>
      </c>
      <c r="I18" s="62">
        <v>30</v>
      </c>
      <c r="J18" s="35">
        <f t="shared" si="0"/>
        <v>1420.425</v>
      </c>
      <c r="K18" s="64">
        <v>33.33</v>
      </c>
      <c r="L18" s="35">
        <f t="shared" si="1"/>
        <v>1453.755</v>
      </c>
      <c r="M18" s="62">
        <v>15028700836</v>
      </c>
    </row>
    <row r="19" spans="1:13">
      <c r="A19" s="69">
        <v>17</v>
      </c>
      <c r="B19" s="62" t="s">
        <v>72</v>
      </c>
      <c r="C19" s="62" t="s">
        <v>73</v>
      </c>
      <c r="D19" s="62">
        <v>310</v>
      </c>
      <c r="E19" s="62" t="s">
        <v>25</v>
      </c>
      <c r="F19" s="97" t="s">
        <v>74</v>
      </c>
      <c r="G19" s="62" t="s">
        <v>75</v>
      </c>
      <c r="H19" s="63">
        <v>26.5</v>
      </c>
      <c r="I19" s="62">
        <v>30</v>
      </c>
      <c r="J19" s="35">
        <f t="shared" si="0"/>
        <v>1407.15</v>
      </c>
      <c r="K19" s="64">
        <v>33.33</v>
      </c>
      <c r="L19" s="35">
        <f t="shared" si="1"/>
        <v>1440.48</v>
      </c>
      <c r="M19" s="62">
        <v>15832768308</v>
      </c>
    </row>
    <row r="20" spans="1:13">
      <c r="A20" s="69">
        <v>18</v>
      </c>
      <c r="B20" s="62" t="s">
        <v>76</v>
      </c>
      <c r="C20" s="62" t="s">
        <v>77</v>
      </c>
      <c r="D20" s="62">
        <v>311</v>
      </c>
      <c r="E20" s="62" t="s">
        <v>16</v>
      </c>
      <c r="F20" s="66" t="s">
        <v>78</v>
      </c>
      <c r="G20" s="62" t="s">
        <v>79</v>
      </c>
      <c r="H20" s="63">
        <v>26.75</v>
      </c>
      <c r="I20" s="62">
        <v>30</v>
      </c>
      <c r="J20" s="35">
        <f t="shared" si="0"/>
        <v>1420.425</v>
      </c>
      <c r="K20" s="64">
        <v>33.33</v>
      </c>
      <c r="L20" s="35">
        <f t="shared" si="1"/>
        <v>1453.755</v>
      </c>
      <c r="M20" s="62">
        <v>13393070839</v>
      </c>
    </row>
    <row r="21" spans="1:13">
      <c r="A21" s="69">
        <v>19</v>
      </c>
      <c r="B21" s="62" t="s">
        <v>80</v>
      </c>
      <c r="C21" s="62" t="s">
        <v>81</v>
      </c>
      <c r="D21" s="62">
        <v>312</v>
      </c>
      <c r="E21" s="62" t="s">
        <v>16</v>
      </c>
      <c r="F21" s="62" t="s">
        <v>82</v>
      </c>
      <c r="G21" s="62" t="s">
        <v>83</v>
      </c>
      <c r="H21" s="72">
        <v>27.14</v>
      </c>
      <c r="I21" s="62">
        <v>30</v>
      </c>
      <c r="J21" s="35">
        <f t="shared" si="0"/>
        <v>1441.134</v>
      </c>
      <c r="K21" s="64">
        <v>33.33</v>
      </c>
      <c r="L21" s="35">
        <f t="shared" si="1"/>
        <v>1474.464</v>
      </c>
      <c r="M21" s="62">
        <v>13833741435</v>
      </c>
    </row>
    <row r="22" spans="1:13">
      <c r="A22" s="69">
        <v>20</v>
      </c>
      <c r="B22" s="62" t="s">
        <v>84</v>
      </c>
      <c r="C22" s="62" t="s">
        <v>85</v>
      </c>
      <c r="D22" s="62">
        <v>313</v>
      </c>
      <c r="E22" s="62" t="s">
        <v>16</v>
      </c>
      <c r="F22" s="97" t="s">
        <v>86</v>
      </c>
      <c r="G22" s="62" t="s">
        <v>87</v>
      </c>
      <c r="H22" s="72">
        <v>27.54</v>
      </c>
      <c r="I22" s="62">
        <v>30</v>
      </c>
      <c r="J22" s="35">
        <f t="shared" si="0"/>
        <v>1462.374</v>
      </c>
      <c r="K22" s="64">
        <v>33.33</v>
      </c>
      <c r="L22" s="35">
        <f t="shared" si="1"/>
        <v>1495.704</v>
      </c>
      <c r="M22" s="62">
        <v>13730583222</v>
      </c>
    </row>
    <row r="23" spans="1:13">
      <c r="A23" s="69">
        <v>21</v>
      </c>
      <c r="B23" s="62" t="s">
        <v>88</v>
      </c>
      <c r="C23" s="62" t="s">
        <v>89</v>
      </c>
      <c r="D23" s="62">
        <v>314</v>
      </c>
      <c r="E23" s="62" t="s">
        <v>25</v>
      </c>
      <c r="F23" s="66" t="s">
        <v>90</v>
      </c>
      <c r="G23" s="62" t="s">
        <v>91</v>
      </c>
      <c r="H23" s="72">
        <v>31.56</v>
      </c>
      <c r="I23" s="62">
        <v>30</v>
      </c>
      <c r="J23" s="35">
        <f t="shared" si="0"/>
        <v>1675.836</v>
      </c>
      <c r="K23" s="64">
        <v>33.33</v>
      </c>
      <c r="L23" s="35">
        <f t="shared" si="1"/>
        <v>1709.166</v>
      </c>
      <c r="M23" s="62">
        <v>13363680061</v>
      </c>
    </row>
    <row r="24" spans="1:13">
      <c r="A24" s="69">
        <v>22</v>
      </c>
      <c r="B24" s="62" t="s">
        <v>92</v>
      </c>
      <c r="C24" s="62" t="s">
        <v>93</v>
      </c>
      <c r="D24" s="62">
        <v>315</v>
      </c>
      <c r="E24" s="62" t="s">
        <v>25</v>
      </c>
      <c r="F24" s="97" t="s">
        <v>94</v>
      </c>
      <c r="G24" s="62" t="s">
        <v>95</v>
      </c>
      <c r="H24" s="72">
        <v>28.16</v>
      </c>
      <c r="I24" s="62">
        <v>30</v>
      </c>
      <c r="J24" s="35">
        <f t="shared" si="0"/>
        <v>1495.296</v>
      </c>
      <c r="K24" s="64">
        <v>33.33</v>
      </c>
      <c r="L24" s="35">
        <f t="shared" si="1"/>
        <v>1528.626</v>
      </c>
      <c r="M24" s="62">
        <v>17736463662</v>
      </c>
    </row>
    <row r="25" spans="1:13">
      <c r="A25" s="69">
        <v>23</v>
      </c>
      <c r="B25" s="62" t="s">
        <v>96</v>
      </c>
      <c r="C25" s="62" t="s">
        <v>97</v>
      </c>
      <c r="D25" s="62">
        <v>316</v>
      </c>
      <c r="E25" s="62" t="s">
        <v>16</v>
      </c>
      <c r="F25" s="66" t="s">
        <v>98</v>
      </c>
      <c r="G25" s="62" t="s">
        <v>99</v>
      </c>
      <c r="H25" s="72">
        <v>28.76</v>
      </c>
      <c r="I25" s="62">
        <v>30</v>
      </c>
      <c r="J25" s="35">
        <f t="shared" si="0"/>
        <v>1527.156</v>
      </c>
      <c r="K25" s="64">
        <v>33.33</v>
      </c>
      <c r="L25" s="35">
        <f t="shared" si="1"/>
        <v>1560.486</v>
      </c>
      <c r="M25" s="62">
        <v>15226743344</v>
      </c>
    </row>
    <row r="26" spans="1:13">
      <c r="A26" s="69">
        <v>24</v>
      </c>
      <c r="B26" s="62" t="s">
        <v>100</v>
      </c>
      <c r="C26" s="62" t="s">
        <v>101</v>
      </c>
      <c r="D26" s="62">
        <v>317</v>
      </c>
      <c r="E26" s="62" t="s">
        <v>16</v>
      </c>
      <c r="F26" s="66" t="s">
        <v>102</v>
      </c>
      <c r="G26" s="62" t="s">
        <v>103</v>
      </c>
      <c r="H26" s="72">
        <v>27.83</v>
      </c>
      <c r="I26" s="62">
        <v>30</v>
      </c>
      <c r="J26" s="35">
        <f t="shared" si="0"/>
        <v>1477.773</v>
      </c>
      <c r="K26" s="64">
        <v>33.33</v>
      </c>
      <c r="L26" s="35">
        <f t="shared" si="1"/>
        <v>1511.103</v>
      </c>
      <c r="M26" s="62">
        <v>15373348878</v>
      </c>
    </row>
    <row r="27" spans="1:13">
      <c r="A27" s="69">
        <v>25</v>
      </c>
      <c r="B27" s="62" t="s">
        <v>104</v>
      </c>
      <c r="C27" s="62" t="s">
        <v>105</v>
      </c>
      <c r="D27" s="62">
        <v>318</v>
      </c>
      <c r="E27" s="62" t="s">
        <v>25</v>
      </c>
      <c r="F27" s="97" t="s">
        <v>106</v>
      </c>
      <c r="G27" s="62" t="s">
        <v>107</v>
      </c>
      <c r="H27" s="72">
        <v>27.99</v>
      </c>
      <c r="I27" s="62">
        <v>30</v>
      </c>
      <c r="J27" s="35">
        <f t="shared" si="0"/>
        <v>1486.269</v>
      </c>
      <c r="K27" s="64">
        <v>33.33</v>
      </c>
      <c r="L27" s="35">
        <f t="shared" si="1"/>
        <v>1519.599</v>
      </c>
      <c r="M27" s="62">
        <v>13780279154</v>
      </c>
    </row>
    <row r="28" spans="1:13">
      <c r="A28" s="69">
        <v>26</v>
      </c>
      <c r="B28" s="62" t="s">
        <v>108</v>
      </c>
      <c r="C28" s="62" t="s">
        <v>109</v>
      </c>
      <c r="D28" s="62">
        <v>319</v>
      </c>
      <c r="E28" s="62" t="s">
        <v>25</v>
      </c>
      <c r="F28" s="66" t="s">
        <v>110</v>
      </c>
      <c r="G28" s="62" t="s">
        <v>111</v>
      </c>
      <c r="H28" s="72">
        <v>28.43</v>
      </c>
      <c r="I28" s="62">
        <v>30</v>
      </c>
      <c r="J28" s="35">
        <f t="shared" si="0"/>
        <v>1509.633</v>
      </c>
      <c r="K28" s="64">
        <v>33.33</v>
      </c>
      <c r="L28" s="35">
        <f t="shared" si="1"/>
        <v>1542.963</v>
      </c>
      <c r="M28" s="62">
        <v>13315765080</v>
      </c>
    </row>
    <row r="29" spans="1:13">
      <c r="A29" s="69">
        <v>27</v>
      </c>
      <c r="B29" s="62" t="s">
        <v>112</v>
      </c>
      <c r="C29" s="62" t="s">
        <v>113</v>
      </c>
      <c r="D29" s="62">
        <v>320</v>
      </c>
      <c r="E29" s="62" t="s">
        <v>25</v>
      </c>
      <c r="F29" s="97" t="s">
        <v>114</v>
      </c>
      <c r="G29" s="62" t="s">
        <v>63</v>
      </c>
      <c r="H29" s="72">
        <v>28.34</v>
      </c>
      <c r="I29" s="62">
        <v>30</v>
      </c>
      <c r="J29" s="35">
        <f t="shared" si="0"/>
        <v>1504.854</v>
      </c>
      <c r="K29" s="64">
        <v>33.33</v>
      </c>
      <c r="L29" s="35">
        <f t="shared" si="1"/>
        <v>1538.184</v>
      </c>
      <c r="M29" s="62">
        <v>13191996755</v>
      </c>
    </row>
    <row r="30" spans="1:13">
      <c r="A30" s="69">
        <v>28</v>
      </c>
      <c r="B30" s="62" t="s">
        <v>115</v>
      </c>
      <c r="C30" s="62" t="s">
        <v>116</v>
      </c>
      <c r="D30" s="62">
        <v>321</v>
      </c>
      <c r="E30" s="62" t="s">
        <v>16</v>
      </c>
      <c r="F30" s="97" t="s">
        <v>117</v>
      </c>
      <c r="G30" s="62" t="s">
        <v>71</v>
      </c>
      <c r="H30" s="72">
        <v>28.34</v>
      </c>
      <c r="I30" s="62">
        <v>30</v>
      </c>
      <c r="J30" s="35">
        <f t="shared" si="0"/>
        <v>1504.854</v>
      </c>
      <c r="K30" s="64">
        <v>33.33</v>
      </c>
      <c r="L30" s="35">
        <f t="shared" si="1"/>
        <v>1538.184</v>
      </c>
      <c r="M30" s="62">
        <v>13283207763</v>
      </c>
    </row>
    <row r="31" spans="1:13">
      <c r="A31" s="69">
        <v>29</v>
      </c>
      <c r="B31" s="62" t="s">
        <v>118</v>
      </c>
      <c r="C31" s="62" t="s">
        <v>119</v>
      </c>
      <c r="D31" s="62">
        <v>322</v>
      </c>
      <c r="E31" s="62" t="s">
        <v>25</v>
      </c>
      <c r="F31" s="97" t="s">
        <v>120</v>
      </c>
      <c r="G31" s="62" t="s">
        <v>121</v>
      </c>
      <c r="H31" s="72">
        <v>28.34</v>
      </c>
      <c r="I31" s="62">
        <v>30</v>
      </c>
      <c r="J31" s="35">
        <f t="shared" si="0"/>
        <v>1504.854</v>
      </c>
      <c r="K31" s="64">
        <v>33.33</v>
      </c>
      <c r="L31" s="35">
        <f t="shared" si="1"/>
        <v>1538.184</v>
      </c>
      <c r="M31" s="62">
        <v>13393070839</v>
      </c>
    </row>
    <row r="32" spans="1:13">
      <c r="A32" s="69">
        <v>30</v>
      </c>
      <c r="B32" s="62" t="s">
        <v>122</v>
      </c>
      <c r="C32" s="62" t="s">
        <v>123</v>
      </c>
      <c r="D32" s="62">
        <v>323</v>
      </c>
      <c r="E32" s="62" t="s">
        <v>25</v>
      </c>
      <c r="F32" s="97" t="s">
        <v>124</v>
      </c>
      <c r="G32" s="62" t="s">
        <v>59</v>
      </c>
      <c r="H32" s="72">
        <v>27.92</v>
      </c>
      <c r="I32" s="62">
        <v>30</v>
      </c>
      <c r="J32" s="35">
        <f t="shared" si="0"/>
        <v>1482.552</v>
      </c>
      <c r="K32" s="64">
        <v>33.33</v>
      </c>
      <c r="L32" s="35">
        <f t="shared" si="1"/>
        <v>1515.882</v>
      </c>
      <c r="M32" s="62">
        <v>15030765726</v>
      </c>
    </row>
    <row r="33" spans="1:13">
      <c r="A33" s="69">
        <v>31</v>
      </c>
      <c r="B33" s="62" t="s">
        <v>125</v>
      </c>
      <c r="C33" s="62" t="s">
        <v>126</v>
      </c>
      <c r="D33" s="62">
        <v>324</v>
      </c>
      <c r="E33" s="62" t="s">
        <v>16</v>
      </c>
      <c r="F33" s="97" t="s">
        <v>127</v>
      </c>
      <c r="G33" s="62" t="s">
        <v>128</v>
      </c>
      <c r="H33" s="72">
        <v>35.56</v>
      </c>
      <c r="I33" s="62">
        <v>30</v>
      </c>
      <c r="J33" s="35">
        <f t="shared" si="0"/>
        <v>1888.236</v>
      </c>
      <c r="K33" s="64">
        <v>33.33</v>
      </c>
      <c r="L33" s="35">
        <f t="shared" si="1"/>
        <v>1921.566</v>
      </c>
      <c r="M33" s="62">
        <v>18832787998</v>
      </c>
    </row>
    <row r="34" spans="1:13">
      <c r="A34" s="69">
        <v>32</v>
      </c>
      <c r="B34" s="62" t="s">
        <v>133</v>
      </c>
      <c r="C34" s="62" t="s">
        <v>134</v>
      </c>
      <c r="D34" s="62">
        <v>328</v>
      </c>
      <c r="E34" s="62" t="s">
        <v>25</v>
      </c>
      <c r="F34" s="97" t="s">
        <v>135</v>
      </c>
      <c r="G34" s="62" t="s">
        <v>136</v>
      </c>
      <c r="H34" s="73">
        <v>34.61</v>
      </c>
      <c r="I34" s="62">
        <v>30</v>
      </c>
      <c r="J34" s="35">
        <f t="shared" si="0"/>
        <v>1837.791</v>
      </c>
      <c r="K34" s="64">
        <v>33.33</v>
      </c>
      <c r="L34" s="35">
        <f t="shared" si="1"/>
        <v>1871.121</v>
      </c>
      <c r="M34" s="62">
        <v>17703271881</v>
      </c>
    </row>
    <row r="35" spans="1:13">
      <c r="A35" s="69">
        <v>33</v>
      </c>
      <c r="B35" s="62" t="s">
        <v>137</v>
      </c>
      <c r="C35" s="62" t="s">
        <v>138</v>
      </c>
      <c r="D35" s="62">
        <v>329</v>
      </c>
      <c r="E35" s="62" t="s">
        <v>25</v>
      </c>
      <c r="F35" s="97" t="s">
        <v>139</v>
      </c>
      <c r="G35" s="62" t="s">
        <v>140</v>
      </c>
      <c r="H35" s="73">
        <v>40.24</v>
      </c>
      <c r="I35" s="62">
        <v>30</v>
      </c>
      <c r="J35" s="35">
        <f t="shared" si="0"/>
        <v>2136.744</v>
      </c>
      <c r="K35" s="64">
        <v>33.33</v>
      </c>
      <c r="L35" s="35">
        <f t="shared" si="1"/>
        <v>2170.074</v>
      </c>
      <c r="M35" s="62">
        <v>18730760610</v>
      </c>
    </row>
    <row r="36" spans="1:13">
      <c r="A36" s="69">
        <v>34</v>
      </c>
      <c r="B36" s="62" t="s">
        <v>243</v>
      </c>
      <c r="C36" s="62" t="s">
        <v>244</v>
      </c>
      <c r="D36" s="62">
        <v>401</v>
      </c>
      <c r="E36" s="62" t="s">
        <v>25</v>
      </c>
      <c r="F36" s="97" t="s">
        <v>245</v>
      </c>
      <c r="G36" s="62" t="s">
        <v>246</v>
      </c>
      <c r="H36" s="74">
        <v>54.17</v>
      </c>
      <c r="I36" s="62">
        <v>30</v>
      </c>
      <c r="J36" s="35">
        <f t="shared" si="0"/>
        <v>2876.427</v>
      </c>
      <c r="K36" s="64">
        <v>33.33</v>
      </c>
      <c r="L36" s="35">
        <f t="shared" si="1"/>
        <v>2909.757</v>
      </c>
      <c r="M36" s="62">
        <v>13393275112</v>
      </c>
    </row>
    <row r="37" spans="1:13">
      <c r="A37" s="69">
        <v>35</v>
      </c>
      <c r="B37" s="62" t="s">
        <v>145</v>
      </c>
      <c r="C37" s="62" t="s">
        <v>146</v>
      </c>
      <c r="D37" s="62">
        <v>403</v>
      </c>
      <c r="E37" s="62" t="s">
        <v>25</v>
      </c>
      <c r="F37" s="66" t="s">
        <v>147</v>
      </c>
      <c r="G37" s="62" t="s">
        <v>148</v>
      </c>
      <c r="H37" s="72">
        <v>27.27</v>
      </c>
      <c r="I37" s="62">
        <v>30</v>
      </c>
      <c r="J37" s="35">
        <f t="shared" si="0"/>
        <v>1448.037</v>
      </c>
      <c r="K37" s="64">
        <v>33.33</v>
      </c>
      <c r="L37" s="35">
        <f t="shared" si="1"/>
        <v>1481.367</v>
      </c>
      <c r="M37" s="62">
        <v>13731726759</v>
      </c>
    </row>
    <row r="38" spans="1:13">
      <c r="A38" s="69">
        <v>36</v>
      </c>
      <c r="B38" s="62" t="s">
        <v>149</v>
      </c>
      <c r="C38" s="62" t="s">
        <v>150</v>
      </c>
      <c r="D38" s="62">
        <v>404</v>
      </c>
      <c r="E38" s="62" t="s">
        <v>25</v>
      </c>
      <c r="F38" s="66" t="s">
        <v>151</v>
      </c>
      <c r="G38" s="62" t="s">
        <v>152</v>
      </c>
      <c r="H38" s="72">
        <v>26.79</v>
      </c>
      <c r="I38" s="62">
        <v>30</v>
      </c>
      <c r="J38" s="35">
        <f t="shared" si="0"/>
        <v>1422.549</v>
      </c>
      <c r="K38" s="64">
        <v>33.33</v>
      </c>
      <c r="L38" s="35">
        <f t="shared" si="1"/>
        <v>1455.879</v>
      </c>
      <c r="M38" s="62">
        <v>13333013485</v>
      </c>
    </row>
    <row r="39" spans="1:13">
      <c r="A39" s="69">
        <v>37</v>
      </c>
      <c r="B39" s="68" t="s">
        <v>153</v>
      </c>
      <c r="C39" s="68" t="s">
        <v>154</v>
      </c>
      <c r="D39" s="62">
        <v>405</v>
      </c>
      <c r="E39" s="62" t="s">
        <v>25</v>
      </c>
      <c r="F39" s="75" t="s">
        <v>155</v>
      </c>
      <c r="G39" s="62" t="s">
        <v>156</v>
      </c>
      <c r="H39" s="72">
        <v>26.87</v>
      </c>
      <c r="I39" s="62">
        <v>30</v>
      </c>
      <c r="J39" s="35">
        <f t="shared" si="0"/>
        <v>1426.797</v>
      </c>
      <c r="K39" s="64">
        <v>33.33</v>
      </c>
      <c r="L39" s="35">
        <f t="shared" si="1"/>
        <v>1460.127</v>
      </c>
      <c r="M39" s="62">
        <v>18333057949</v>
      </c>
    </row>
    <row r="40" spans="1:13">
      <c r="A40" s="69">
        <v>38</v>
      </c>
      <c r="B40" s="62" t="s">
        <v>157</v>
      </c>
      <c r="C40" s="62" t="s">
        <v>158</v>
      </c>
      <c r="D40" s="62">
        <v>406</v>
      </c>
      <c r="E40" s="62" t="s">
        <v>25</v>
      </c>
      <c r="F40" s="97" t="s">
        <v>159</v>
      </c>
      <c r="G40" s="62" t="s">
        <v>160</v>
      </c>
      <c r="H40" s="72">
        <v>26.95</v>
      </c>
      <c r="I40" s="62">
        <v>30</v>
      </c>
      <c r="J40" s="35">
        <f t="shared" si="0"/>
        <v>1431.045</v>
      </c>
      <c r="K40" s="64">
        <v>33.33</v>
      </c>
      <c r="L40" s="35">
        <f t="shared" si="1"/>
        <v>1464.375</v>
      </c>
      <c r="M40" s="62">
        <v>15226752852</v>
      </c>
    </row>
    <row r="41" spans="1:13">
      <c r="A41" s="69">
        <v>39</v>
      </c>
      <c r="B41" s="62" t="s">
        <v>161</v>
      </c>
      <c r="C41" s="62" t="s">
        <v>162</v>
      </c>
      <c r="D41" s="62">
        <v>407</v>
      </c>
      <c r="E41" s="62" t="s">
        <v>25</v>
      </c>
      <c r="F41" s="66" t="s">
        <v>163</v>
      </c>
      <c r="G41" s="62" t="s">
        <v>103</v>
      </c>
      <c r="H41" s="72">
        <v>27.04</v>
      </c>
      <c r="I41" s="62">
        <v>30</v>
      </c>
      <c r="J41" s="35">
        <f t="shared" si="0"/>
        <v>1435.824</v>
      </c>
      <c r="K41" s="64">
        <v>33.33</v>
      </c>
      <c r="L41" s="35">
        <f t="shared" si="1"/>
        <v>1469.154</v>
      </c>
      <c r="M41" s="62">
        <v>15230700891</v>
      </c>
    </row>
    <row r="42" spans="1:13">
      <c r="A42" s="69">
        <v>40</v>
      </c>
      <c r="B42" s="62" t="s">
        <v>248</v>
      </c>
      <c r="C42" s="62" t="s">
        <v>249</v>
      </c>
      <c r="D42" s="62">
        <v>408</v>
      </c>
      <c r="E42" s="62" t="s">
        <v>25</v>
      </c>
      <c r="F42" s="66" t="s">
        <v>250</v>
      </c>
      <c r="G42" s="62" t="s">
        <v>251</v>
      </c>
      <c r="H42" s="72">
        <v>26.87</v>
      </c>
      <c r="I42" s="62">
        <v>30</v>
      </c>
      <c r="J42" s="35">
        <f t="shared" si="0"/>
        <v>1426.797</v>
      </c>
      <c r="K42" s="64">
        <v>33.33</v>
      </c>
      <c r="L42" s="35">
        <f t="shared" si="1"/>
        <v>1460.127</v>
      </c>
      <c r="M42" s="62">
        <v>13343372555</v>
      </c>
    </row>
    <row r="43" spans="1:13">
      <c r="A43" s="69">
        <v>41</v>
      </c>
      <c r="B43" s="68" t="s">
        <v>164</v>
      </c>
      <c r="C43" s="62" t="s">
        <v>165</v>
      </c>
      <c r="D43" s="62">
        <v>410</v>
      </c>
      <c r="E43" s="62" t="s">
        <v>25</v>
      </c>
      <c r="F43" s="97" t="s">
        <v>166</v>
      </c>
      <c r="G43" s="62" t="s">
        <v>167</v>
      </c>
      <c r="H43" s="65">
        <v>53.82</v>
      </c>
      <c r="I43" s="62">
        <v>30</v>
      </c>
      <c r="J43" s="35">
        <f t="shared" si="0"/>
        <v>2857.842</v>
      </c>
      <c r="K43" s="64">
        <v>33.33</v>
      </c>
      <c r="L43" s="35">
        <f t="shared" si="1"/>
        <v>2891.172</v>
      </c>
      <c r="M43" s="62">
        <v>18733057773</v>
      </c>
    </row>
    <row r="44" spans="1:13">
      <c r="A44" s="69">
        <v>42</v>
      </c>
      <c r="B44" s="68" t="s">
        <v>168</v>
      </c>
      <c r="C44" s="68" t="s">
        <v>169</v>
      </c>
      <c r="D44" s="62">
        <v>411</v>
      </c>
      <c r="E44" s="62" t="s">
        <v>25</v>
      </c>
      <c r="F44" s="75" t="s">
        <v>170</v>
      </c>
      <c r="G44" s="62" t="s">
        <v>171</v>
      </c>
      <c r="H44" s="72">
        <v>26.95</v>
      </c>
      <c r="I44" s="62">
        <v>30</v>
      </c>
      <c r="J44" s="35">
        <f t="shared" si="0"/>
        <v>1431.045</v>
      </c>
      <c r="K44" s="64">
        <v>33.33</v>
      </c>
      <c r="L44" s="35">
        <f t="shared" si="1"/>
        <v>1464.375</v>
      </c>
      <c r="M44" s="97" t="s">
        <v>247</v>
      </c>
    </row>
    <row r="45" spans="1:13">
      <c r="A45" s="69">
        <v>43</v>
      </c>
      <c r="B45" s="62" t="s">
        <v>172</v>
      </c>
      <c r="C45" s="62" t="s">
        <v>173</v>
      </c>
      <c r="D45" s="62">
        <v>412</v>
      </c>
      <c r="E45" s="62" t="s">
        <v>16</v>
      </c>
      <c r="F45" s="66" t="s">
        <v>174</v>
      </c>
      <c r="G45" s="62" t="s">
        <v>175</v>
      </c>
      <c r="H45" s="72">
        <v>27.36</v>
      </c>
      <c r="I45" s="62">
        <v>30</v>
      </c>
      <c r="J45" s="35">
        <f t="shared" si="0"/>
        <v>1452.816</v>
      </c>
      <c r="K45" s="64">
        <v>33.33</v>
      </c>
      <c r="L45" s="35">
        <f t="shared" si="1"/>
        <v>1486.146</v>
      </c>
      <c r="M45" s="62">
        <v>13730581893</v>
      </c>
    </row>
    <row r="46" spans="1:13">
      <c r="A46" s="69">
        <v>44</v>
      </c>
      <c r="B46" s="68" t="s">
        <v>176</v>
      </c>
      <c r="C46" s="68" t="s">
        <v>177</v>
      </c>
      <c r="D46" s="62">
        <v>413</v>
      </c>
      <c r="E46" s="62" t="s">
        <v>25</v>
      </c>
      <c r="F46" s="75" t="s">
        <v>178</v>
      </c>
      <c r="G46" s="62" t="s">
        <v>152</v>
      </c>
      <c r="H46" s="72">
        <v>54.17</v>
      </c>
      <c r="I46" s="62">
        <v>30</v>
      </c>
      <c r="J46" s="35">
        <f t="shared" si="0"/>
        <v>2876.427</v>
      </c>
      <c r="K46" s="64">
        <v>33.33</v>
      </c>
      <c r="L46" s="35">
        <f t="shared" si="1"/>
        <v>2909.757</v>
      </c>
      <c r="M46" s="62">
        <v>15128719521</v>
      </c>
    </row>
    <row r="47" spans="1:13">
      <c r="A47" s="69">
        <v>45</v>
      </c>
      <c r="B47" s="68" t="s">
        <v>179</v>
      </c>
      <c r="C47" s="68" t="s">
        <v>180</v>
      </c>
      <c r="D47" s="62">
        <v>414</v>
      </c>
      <c r="E47" s="62" t="s">
        <v>16</v>
      </c>
      <c r="F47" s="75" t="s">
        <v>181</v>
      </c>
      <c r="G47" s="62" t="s">
        <v>171</v>
      </c>
      <c r="H47" s="72">
        <v>28.02</v>
      </c>
      <c r="I47" s="62">
        <v>30</v>
      </c>
      <c r="J47" s="35">
        <f t="shared" si="0"/>
        <v>1487.862</v>
      </c>
      <c r="K47" s="64">
        <v>33.33</v>
      </c>
      <c r="L47" s="35">
        <f t="shared" si="1"/>
        <v>1521.192</v>
      </c>
      <c r="M47" s="62">
        <v>15076793311</v>
      </c>
    </row>
    <row r="48" spans="1:13">
      <c r="A48" s="69">
        <v>46</v>
      </c>
      <c r="B48" s="68" t="s">
        <v>182</v>
      </c>
      <c r="C48" s="68" t="s">
        <v>183</v>
      </c>
      <c r="D48" s="62">
        <v>416</v>
      </c>
      <c r="E48" s="62" t="s">
        <v>25</v>
      </c>
      <c r="F48" s="75" t="s">
        <v>184</v>
      </c>
      <c r="G48" s="62" t="s">
        <v>171</v>
      </c>
      <c r="H48" s="72">
        <v>54.17</v>
      </c>
      <c r="I48" s="62">
        <v>30</v>
      </c>
      <c r="J48" s="35">
        <f t="shared" si="0"/>
        <v>2876.427</v>
      </c>
      <c r="K48" s="64">
        <v>33.33</v>
      </c>
      <c r="L48" s="35">
        <f t="shared" si="1"/>
        <v>2909.757</v>
      </c>
      <c r="M48" s="62">
        <v>17692752917</v>
      </c>
    </row>
    <row r="49" spans="1:14">
      <c r="A49" s="69">
        <v>47</v>
      </c>
      <c r="B49" s="62" t="s">
        <v>185</v>
      </c>
      <c r="C49" s="62" t="s">
        <v>186</v>
      </c>
      <c r="D49" s="62">
        <v>417</v>
      </c>
      <c r="E49" s="62" t="s">
        <v>25</v>
      </c>
      <c r="F49" s="97" t="s">
        <v>187</v>
      </c>
      <c r="G49" s="62" t="s">
        <v>63</v>
      </c>
      <c r="H49" s="73">
        <v>27.84</v>
      </c>
      <c r="I49" s="62">
        <v>30</v>
      </c>
      <c r="J49" s="35">
        <f t="shared" si="0"/>
        <v>1478.304</v>
      </c>
      <c r="K49" s="64">
        <v>33.33</v>
      </c>
      <c r="L49" s="35">
        <f t="shared" si="1"/>
        <v>1511.634</v>
      </c>
      <c r="M49" s="62">
        <v>17694948249</v>
      </c>
    </row>
    <row r="50" spans="1:14">
      <c r="A50" s="69">
        <v>48</v>
      </c>
      <c r="B50" s="62" t="s">
        <v>188</v>
      </c>
      <c r="C50" s="62" t="s">
        <v>189</v>
      </c>
      <c r="D50" s="62">
        <v>418</v>
      </c>
      <c r="E50" s="62" t="s">
        <v>16</v>
      </c>
      <c r="F50" s="66" t="s">
        <v>190</v>
      </c>
      <c r="G50" s="62" t="s">
        <v>191</v>
      </c>
      <c r="H50" s="73">
        <v>28.09</v>
      </c>
      <c r="I50" s="62">
        <v>30</v>
      </c>
      <c r="J50" s="35">
        <f t="shared" si="0"/>
        <v>1491.579</v>
      </c>
      <c r="K50" s="64">
        <v>33.33</v>
      </c>
      <c r="L50" s="35">
        <f t="shared" si="1"/>
        <v>1524.909</v>
      </c>
      <c r="M50" s="62">
        <v>13931799613</v>
      </c>
    </row>
    <row r="51" spans="1:14">
      <c r="A51" s="69">
        <v>49</v>
      </c>
      <c r="B51" s="62" t="s">
        <v>192</v>
      </c>
      <c r="C51" s="62" t="s">
        <v>193</v>
      </c>
      <c r="D51" s="62">
        <v>419</v>
      </c>
      <c r="E51" s="62" t="s">
        <v>25</v>
      </c>
      <c r="F51" s="66" t="s">
        <v>194</v>
      </c>
      <c r="G51" s="62" t="s">
        <v>171</v>
      </c>
      <c r="H51" s="73">
        <v>28.02</v>
      </c>
      <c r="I51" s="62">
        <v>30</v>
      </c>
      <c r="J51" s="35">
        <f t="shared" si="0"/>
        <v>1487.862</v>
      </c>
      <c r="K51" s="64">
        <v>33.33</v>
      </c>
      <c r="L51" s="35">
        <f t="shared" si="1"/>
        <v>1521.192</v>
      </c>
      <c r="M51" s="62">
        <v>18031725800</v>
      </c>
    </row>
    <row r="52" spans="1:14">
      <c r="A52" s="69">
        <v>50</v>
      </c>
      <c r="B52" s="62" t="s">
        <v>267</v>
      </c>
      <c r="C52" s="62" t="s">
        <v>268</v>
      </c>
      <c r="D52" s="62">
        <v>420</v>
      </c>
      <c r="E52" s="62" t="s">
        <v>16</v>
      </c>
      <c r="F52" s="97" t="s">
        <v>269</v>
      </c>
      <c r="G52" s="62" t="s">
        <v>270</v>
      </c>
      <c r="H52" s="73">
        <v>27.84</v>
      </c>
      <c r="I52" s="62">
        <v>30</v>
      </c>
      <c r="J52" s="35">
        <f t="shared" si="0"/>
        <v>1478.304</v>
      </c>
      <c r="K52" s="64">
        <v>33.33</v>
      </c>
      <c r="L52" s="35">
        <f t="shared" si="1"/>
        <v>1511.634</v>
      </c>
      <c r="M52" s="62">
        <v>15731715111</v>
      </c>
    </row>
    <row r="53" spans="1:14">
      <c r="A53" s="69">
        <v>51</v>
      </c>
      <c r="B53" s="62" t="s">
        <v>254</v>
      </c>
      <c r="C53" s="62" t="s">
        <v>255</v>
      </c>
      <c r="D53" s="62">
        <v>421</v>
      </c>
      <c r="E53" s="62" t="s">
        <v>16</v>
      </c>
      <c r="F53" s="66" t="s">
        <v>256</v>
      </c>
      <c r="G53" s="62" t="s">
        <v>257</v>
      </c>
      <c r="H53" s="73">
        <v>28.09</v>
      </c>
      <c r="I53" s="62">
        <v>30</v>
      </c>
      <c r="J53" s="35">
        <f t="shared" si="0"/>
        <v>1491.579</v>
      </c>
      <c r="K53" s="64">
        <v>33.33</v>
      </c>
      <c r="L53" s="35">
        <f t="shared" si="1"/>
        <v>1524.909</v>
      </c>
      <c r="M53" s="62">
        <v>15511705678</v>
      </c>
    </row>
    <row r="54" spans="1:14">
      <c r="A54" s="69">
        <v>52</v>
      </c>
      <c r="B54" s="62" t="s">
        <v>202</v>
      </c>
      <c r="C54" s="62" t="s">
        <v>203</v>
      </c>
      <c r="D54" s="62">
        <v>422</v>
      </c>
      <c r="E54" s="62" t="s">
        <v>16</v>
      </c>
      <c r="F54" s="97" t="s">
        <v>204</v>
      </c>
      <c r="G54" s="62" t="s">
        <v>205</v>
      </c>
      <c r="H54" s="73">
        <v>28.02</v>
      </c>
      <c r="I54" s="62">
        <v>30</v>
      </c>
      <c r="J54" s="35">
        <f t="shared" si="0"/>
        <v>1487.862</v>
      </c>
      <c r="K54" s="64">
        <v>33.33</v>
      </c>
      <c r="L54" s="35">
        <f t="shared" si="1"/>
        <v>1521.192</v>
      </c>
      <c r="M54" s="62">
        <v>17633294669</v>
      </c>
    </row>
    <row r="55" spans="1:14">
      <c r="A55" s="62" t="s">
        <v>206</v>
      </c>
      <c r="B55" s="76"/>
      <c r="C55" s="62"/>
      <c r="D55" s="62"/>
      <c r="E55" s="62"/>
      <c r="F55" s="66"/>
      <c r="G55" s="62"/>
      <c r="H55" s="77">
        <f t="shared" ref="H55:J55" si="2">SUM(H3:H54)</f>
        <v>1699.25</v>
      </c>
      <c r="I55" s="78">
        <f t="shared" si="2"/>
        <v>1530</v>
      </c>
      <c r="J55" s="35">
        <f t="shared" si="2"/>
        <v>88814.529</v>
      </c>
      <c r="K55" s="64">
        <f>K54+K53+K52+K51+K50+K49+K48+K47+K46+K45+K44+K43+K42+K41+K40+K38+K37+K36+K39+K35+K34+K33+K32+K31+K30+K29+K28+K27+K26+K25+K24+K23+K22+K21+K20+K19+K18+K17+K16+K15+K14+K13+K12+K11+K10+K9+K8+K7++K6+K5+K4+K3</f>
        <v>1699.83</v>
      </c>
      <c r="L55" s="35">
        <f>SUM(L3:L54)</f>
        <v>90514.359</v>
      </c>
      <c r="M55" s="62"/>
      <c r="N55" s="79"/>
    </row>
    <row r="56" ht="22.5" spans="1:14">
      <c r="A56" s="34" t="s">
        <v>207</v>
      </c>
      <c r="B56" s="76"/>
      <c r="C56" s="62" t="s">
        <v>271</v>
      </c>
      <c r="D56" s="62"/>
      <c r="E56" s="62"/>
      <c r="F56" s="66"/>
      <c r="G56" s="62"/>
      <c r="H56" s="77"/>
      <c r="I56" s="78"/>
      <c r="J56" s="35"/>
      <c r="K56" s="62"/>
      <c r="L56" s="35"/>
      <c r="M56" s="62"/>
    </row>
    <row r="57" spans="1:14">
      <c r="A57" s="34" t="s">
        <v>209</v>
      </c>
      <c r="B57" s="80" t="s">
        <v>272</v>
      </c>
      <c r="C57" s="81"/>
      <c r="D57" s="82"/>
      <c r="E57" s="62"/>
      <c r="F57" s="66"/>
      <c r="G57" s="62"/>
      <c r="H57" s="77"/>
      <c r="I57" s="78"/>
      <c r="J57" s="35"/>
      <c r="K57" s="62"/>
      <c r="L57" s="35"/>
      <c r="M57" s="62"/>
    </row>
    <row r="58" spans="1:14">
      <c r="A58" s="34" t="s">
        <v>211</v>
      </c>
      <c r="B58" s="83" t="s">
        <v>273</v>
      </c>
      <c r="C58" s="51" t="s">
        <v>274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</row>
  </sheetData>
  <mergeCells count="4">
    <mergeCell ref="A1:M1"/>
    <mergeCell ref="B57:D57"/>
    <mergeCell ref="C58:M58"/>
    <mergeCell ref="D14:D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opLeftCell="A42" workbookViewId="0">
      <selection activeCell="E13" sqref="E13"/>
    </sheetView>
  </sheetViews>
  <sheetFormatPr defaultColWidth="9" defaultRowHeight="13.5"/>
  <cols>
    <col min="1" max="1" width="4.10833333333333" style="1" customWidth="1"/>
    <col min="2" max="2" width="7.33333333333333" style="1" customWidth="1"/>
    <col min="3" max="3" width="25.775" style="1" customWidth="1"/>
    <col min="4" max="4" width="5.66666666666667" style="1" customWidth="1"/>
    <col min="5" max="5" width="5.44166666666667" style="1" customWidth="1"/>
    <col min="6" max="6" width="17.8833333333333" style="1" customWidth="1"/>
    <col min="7" max="7" width="19.2166666666667" style="1" customWidth="1"/>
    <col min="8" max="8" width="9" style="1"/>
    <col min="9" max="9" width="5.775" style="1" customWidth="1"/>
    <col min="10" max="10" width="8.66666666666667" style="1" customWidth="1"/>
    <col min="11" max="11" width="8.21666666666667" style="1" customWidth="1"/>
    <col min="12" max="12" width="9.10833333333333" style="1" customWidth="1"/>
    <col min="13" max="13" width="11.3333333333333" style="1" customWidth="1"/>
    <col min="14" max="14" width="9" style="1"/>
  </cols>
  <sheetData>
    <row r="1" ht="18.75" spans="1:14">
      <c r="A1" s="32" t="s">
        <v>275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22.5" spans="1:14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10</v>
      </c>
      <c r="K2" s="34" t="s">
        <v>11</v>
      </c>
      <c r="L2" s="35" t="s">
        <v>12</v>
      </c>
      <c r="M2" s="34" t="s">
        <v>13</v>
      </c>
      <c r="N2" s="36"/>
    </row>
    <row r="3" spans="1:14">
      <c r="A3" s="37">
        <v>1</v>
      </c>
      <c r="B3" s="37" t="s">
        <v>14</v>
      </c>
      <c r="C3" s="37" t="s">
        <v>15</v>
      </c>
      <c r="D3" s="37">
        <v>204</v>
      </c>
      <c r="E3" s="37" t="s">
        <v>16</v>
      </c>
      <c r="F3" s="98" t="s">
        <v>17</v>
      </c>
      <c r="G3" s="37" t="s">
        <v>18</v>
      </c>
      <c r="H3" s="38">
        <v>27.92</v>
      </c>
      <c r="I3" s="37">
        <v>31</v>
      </c>
      <c r="J3" s="35">
        <f t="shared" ref="J3:J53" si="0">H3*I3*1.77</f>
        <v>1531.9704</v>
      </c>
      <c r="K3" s="39">
        <v>33.33</v>
      </c>
      <c r="L3" s="35">
        <f t="shared" ref="L3:L53" si="1">J3+K3</f>
        <v>1565.3004</v>
      </c>
      <c r="M3" s="37">
        <v>13373077279</v>
      </c>
    </row>
    <row r="4" spans="1:14">
      <c r="A4" s="37">
        <v>2</v>
      </c>
      <c r="B4" s="37" t="s">
        <v>218</v>
      </c>
      <c r="C4" s="37" t="s">
        <v>219</v>
      </c>
      <c r="D4" s="37">
        <v>205</v>
      </c>
      <c r="E4" s="37" t="s">
        <v>16</v>
      </c>
      <c r="F4" s="98" t="s">
        <v>220</v>
      </c>
      <c r="G4" s="37" t="s">
        <v>221</v>
      </c>
      <c r="H4" s="40">
        <v>53.06</v>
      </c>
      <c r="I4" s="37">
        <v>31</v>
      </c>
      <c r="J4" s="35">
        <f t="shared" si="0"/>
        <v>2911.4022</v>
      </c>
      <c r="K4" s="39">
        <v>33.33</v>
      </c>
      <c r="L4" s="35">
        <f t="shared" si="1"/>
        <v>2944.7322</v>
      </c>
      <c r="M4" s="37">
        <v>18631745818</v>
      </c>
    </row>
    <row r="5" spans="1:14">
      <c r="A5" s="37">
        <v>3</v>
      </c>
      <c r="B5" s="37" t="s">
        <v>23</v>
      </c>
      <c r="C5" s="37" t="s">
        <v>24</v>
      </c>
      <c r="D5" s="37">
        <v>206</v>
      </c>
      <c r="E5" s="37" t="s">
        <v>25</v>
      </c>
      <c r="F5" s="37" t="s">
        <v>26</v>
      </c>
      <c r="G5" s="37" t="s">
        <v>27</v>
      </c>
      <c r="H5" s="40">
        <v>54.17</v>
      </c>
      <c r="I5" s="37">
        <v>31</v>
      </c>
      <c r="J5" s="35">
        <f t="shared" si="0"/>
        <v>2972.3079</v>
      </c>
      <c r="K5" s="39">
        <v>33.33</v>
      </c>
      <c r="L5" s="35">
        <f t="shared" si="1"/>
        <v>3005.6379</v>
      </c>
      <c r="M5" s="37">
        <v>13343372555</v>
      </c>
    </row>
    <row r="6" spans="1:14">
      <c r="A6" s="37">
        <v>4</v>
      </c>
      <c r="B6" s="37" t="s">
        <v>32</v>
      </c>
      <c r="C6" s="37" t="s">
        <v>33</v>
      </c>
      <c r="D6" s="37">
        <v>208</v>
      </c>
      <c r="E6" s="37" t="s">
        <v>25</v>
      </c>
      <c r="F6" s="41" t="s">
        <v>34</v>
      </c>
      <c r="G6" s="37" t="s">
        <v>35</v>
      </c>
      <c r="H6" s="40">
        <v>54.17</v>
      </c>
      <c r="I6" s="37">
        <v>31</v>
      </c>
      <c r="J6" s="35">
        <f t="shared" si="0"/>
        <v>2972.3079</v>
      </c>
      <c r="K6" s="39">
        <v>33.33</v>
      </c>
      <c r="L6" s="35">
        <f t="shared" si="1"/>
        <v>3005.6379</v>
      </c>
      <c r="M6" s="37">
        <v>13393397379</v>
      </c>
    </row>
    <row r="7" spans="1:14">
      <c r="A7" s="37">
        <v>5</v>
      </c>
      <c r="B7" s="37" t="s">
        <v>36</v>
      </c>
      <c r="C7" s="37" t="s">
        <v>37</v>
      </c>
      <c r="D7" s="37">
        <v>212</v>
      </c>
      <c r="E7" s="37" t="s">
        <v>16</v>
      </c>
      <c r="F7" s="37" t="s">
        <v>38</v>
      </c>
      <c r="G7" s="37" t="s">
        <v>39</v>
      </c>
      <c r="H7" s="38">
        <v>35.56</v>
      </c>
      <c r="I7" s="37">
        <v>31</v>
      </c>
      <c r="J7" s="35">
        <f t="shared" si="0"/>
        <v>1951.1772</v>
      </c>
      <c r="K7" s="39">
        <v>33.33</v>
      </c>
      <c r="L7" s="35">
        <f t="shared" si="1"/>
        <v>1984.5072</v>
      </c>
      <c r="M7" s="37">
        <v>15131727000</v>
      </c>
    </row>
    <row r="8" spans="1:14">
      <c r="A8" s="37">
        <v>6</v>
      </c>
      <c r="B8" s="37" t="s">
        <v>40</v>
      </c>
      <c r="C8" s="37" t="s">
        <v>41</v>
      </c>
      <c r="D8" s="37">
        <v>213</v>
      </c>
      <c r="E8" s="37" t="s">
        <v>25</v>
      </c>
      <c r="F8" s="41" t="s">
        <v>42</v>
      </c>
      <c r="G8" s="37" t="s">
        <v>43</v>
      </c>
      <c r="H8" s="38">
        <v>34.82</v>
      </c>
      <c r="I8" s="37">
        <v>31</v>
      </c>
      <c r="J8" s="35">
        <f t="shared" si="0"/>
        <v>1910.5734</v>
      </c>
      <c r="K8" s="39">
        <v>33.33</v>
      </c>
      <c r="L8" s="35">
        <f t="shared" si="1"/>
        <v>1943.9034</v>
      </c>
      <c r="M8" s="37">
        <v>15803270107</v>
      </c>
    </row>
    <row r="9" spans="1:14">
      <c r="A9" s="37">
        <v>7</v>
      </c>
      <c r="B9" s="37" t="s">
        <v>224</v>
      </c>
      <c r="C9" s="37" t="s">
        <v>225</v>
      </c>
      <c r="D9" s="37">
        <v>215</v>
      </c>
      <c r="E9" s="37" t="s">
        <v>25</v>
      </c>
      <c r="F9" s="41" t="s">
        <v>226</v>
      </c>
      <c r="G9" s="37" t="s">
        <v>227</v>
      </c>
      <c r="H9" s="42">
        <v>40.14</v>
      </c>
      <c r="I9" s="37">
        <v>31</v>
      </c>
      <c r="J9" s="35">
        <f t="shared" si="0"/>
        <v>2202.4818</v>
      </c>
      <c r="K9" s="39">
        <v>33.33</v>
      </c>
      <c r="L9" s="35">
        <f t="shared" si="1"/>
        <v>2235.8118</v>
      </c>
      <c r="M9" s="37">
        <v>13111781660</v>
      </c>
    </row>
    <row r="10" spans="1:14">
      <c r="A10" s="37">
        <v>8</v>
      </c>
      <c r="B10" s="37" t="s">
        <v>48</v>
      </c>
      <c r="C10" s="37" t="s">
        <v>49</v>
      </c>
      <c r="D10" s="37">
        <v>301</v>
      </c>
      <c r="E10" s="37" t="s">
        <v>16</v>
      </c>
      <c r="F10" s="41" t="s">
        <v>50</v>
      </c>
      <c r="G10" s="37" t="s">
        <v>51</v>
      </c>
      <c r="H10" s="38">
        <v>27.48</v>
      </c>
      <c r="I10" s="37">
        <v>31</v>
      </c>
      <c r="J10" s="35">
        <f t="shared" si="0"/>
        <v>1507.8276</v>
      </c>
      <c r="K10" s="39">
        <v>33.33</v>
      </c>
      <c r="L10" s="35">
        <f t="shared" si="1"/>
        <v>1541.1576</v>
      </c>
      <c r="M10" s="37">
        <v>13831750805</v>
      </c>
    </row>
    <row r="11" spans="1:14">
      <c r="A11" s="37">
        <v>9</v>
      </c>
      <c r="B11" s="37" t="s">
        <v>228</v>
      </c>
      <c r="C11" s="37" t="s">
        <v>229</v>
      </c>
      <c r="D11" s="37">
        <v>302</v>
      </c>
      <c r="E11" s="37" t="s">
        <v>16</v>
      </c>
      <c r="F11" s="41" t="s">
        <v>230</v>
      </c>
      <c r="G11" s="37" t="s">
        <v>231</v>
      </c>
      <c r="H11" s="38">
        <v>26.59</v>
      </c>
      <c r="I11" s="37">
        <v>31</v>
      </c>
      <c r="J11" s="35">
        <f t="shared" si="0"/>
        <v>1458.9933</v>
      </c>
      <c r="K11" s="39">
        <v>33.33</v>
      </c>
      <c r="L11" s="35">
        <f t="shared" si="1"/>
        <v>1492.3233</v>
      </c>
      <c r="M11" s="37">
        <v>18233678937</v>
      </c>
    </row>
    <row r="12" spans="1:14">
      <c r="A12" s="37">
        <v>10</v>
      </c>
      <c r="B12" s="37" t="s">
        <v>52</v>
      </c>
      <c r="C12" s="37" t="s">
        <v>53</v>
      </c>
      <c r="D12" s="37">
        <v>303</v>
      </c>
      <c r="E12" s="37" t="s">
        <v>16</v>
      </c>
      <c r="F12" s="98" t="s">
        <v>54</v>
      </c>
      <c r="G12" s="37" t="s">
        <v>55</v>
      </c>
      <c r="H12" s="43">
        <v>53</v>
      </c>
      <c r="I12" s="37">
        <v>31</v>
      </c>
      <c r="J12" s="35">
        <f t="shared" si="0"/>
        <v>2908.11</v>
      </c>
      <c r="K12" s="39">
        <v>33.33</v>
      </c>
      <c r="L12" s="35">
        <f t="shared" si="1"/>
        <v>2941.44</v>
      </c>
      <c r="M12" s="37">
        <v>15831785371</v>
      </c>
    </row>
    <row r="13" spans="1:14">
      <c r="A13" s="37">
        <v>11</v>
      </c>
      <c r="B13" s="44" t="s">
        <v>56</v>
      </c>
      <c r="C13" s="44" t="s">
        <v>57</v>
      </c>
      <c r="D13" s="37">
        <v>305</v>
      </c>
      <c r="E13" s="37" t="s">
        <v>25</v>
      </c>
      <c r="F13" s="98" t="s">
        <v>58</v>
      </c>
      <c r="G13" s="37" t="s">
        <v>59</v>
      </c>
      <c r="H13" s="38">
        <v>26.66</v>
      </c>
      <c r="I13" s="37">
        <v>31</v>
      </c>
      <c r="J13" s="35">
        <f t="shared" si="0"/>
        <v>1462.8342</v>
      </c>
      <c r="K13" s="39">
        <v>33.33</v>
      </c>
      <c r="L13" s="35">
        <f t="shared" si="1"/>
        <v>1496.1642</v>
      </c>
      <c r="M13" s="37">
        <v>13831734210</v>
      </c>
    </row>
    <row r="14" spans="1:14">
      <c r="A14" s="45">
        <v>12</v>
      </c>
      <c r="B14" s="37" t="s">
        <v>263</v>
      </c>
      <c r="C14" s="37" t="s">
        <v>264</v>
      </c>
      <c r="D14" s="46">
        <v>306</v>
      </c>
      <c r="E14" s="37" t="s">
        <v>25</v>
      </c>
      <c r="F14" s="47" t="s">
        <v>265</v>
      </c>
      <c r="G14" s="37" t="s">
        <v>266</v>
      </c>
      <c r="H14" s="38">
        <v>26.66</v>
      </c>
      <c r="I14" s="37">
        <v>31</v>
      </c>
      <c r="J14" s="35">
        <f t="shared" si="0"/>
        <v>1462.8342</v>
      </c>
      <c r="K14" s="39">
        <v>33.33</v>
      </c>
      <c r="L14" s="35">
        <f t="shared" si="1"/>
        <v>1496.1642</v>
      </c>
      <c r="M14" s="48">
        <v>13903171382</v>
      </c>
    </row>
    <row r="15" spans="1:14">
      <c r="A15" s="45">
        <v>13</v>
      </c>
      <c r="B15" s="37" t="s">
        <v>237</v>
      </c>
      <c r="C15" s="37" t="s">
        <v>238</v>
      </c>
      <c r="D15" s="37">
        <v>307</v>
      </c>
      <c r="E15" s="37" t="s">
        <v>25</v>
      </c>
      <c r="F15" s="41" t="s">
        <v>239</v>
      </c>
      <c r="G15" s="37" t="s">
        <v>240</v>
      </c>
      <c r="H15" s="38">
        <v>26.75</v>
      </c>
      <c r="I15" s="37">
        <v>31</v>
      </c>
      <c r="J15" s="35">
        <f t="shared" si="0"/>
        <v>1467.7725</v>
      </c>
      <c r="K15" s="39">
        <v>33.33</v>
      </c>
      <c r="L15" s="35">
        <f t="shared" si="1"/>
        <v>1501.1025</v>
      </c>
      <c r="M15" s="37">
        <v>15832768308</v>
      </c>
    </row>
    <row r="16" spans="1:14">
      <c r="A16" s="45">
        <v>14</v>
      </c>
      <c r="B16" s="37" t="s">
        <v>64</v>
      </c>
      <c r="C16" s="37" t="s">
        <v>65</v>
      </c>
      <c r="D16" s="37">
        <v>308</v>
      </c>
      <c r="E16" s="37" t="s">
        <v>25</v>
      </c>
      <c r="F16" s="41" t="s">
        <v>66</v>
      </c>
      <c r="G16" s="37" t="s">
        <v>67</v>
      </c>
      <c r="H16" s="38">
        <v>26.5</v>
      </c>
      <c r="I16" s="37">
        <v>31</v>
      </c>
      <c r="J16" s="35">
        <f t="shared" si="0"/>
        <v>1454.055</v>
      </c>
      <c r="K16" s="39">
        <v>33.33</v>
      </c>
      <c r="L16" s="35">
        <f t="shared" si="1"/>
        <v>1487.385</v>
      </c>
      <c r="M16" s="37">
        <v>13393070839</v>
      </c>
    </row>
    <row r="17" spans="1:13">
      <c r="A17" s="45">
        <v>15</v>
      </c>
      <c r="B17" s="37" t="s">
        <v>68</v>
      </c>
      <c r="C17" s="37" t="s">
        <v>69</v>
      </c>
      <c r="D17" s="37">
        <v>309</v>
      </c>
      <c r="E17" s="37" t="s">
        <v>16</v>
      </c>
      <c r="F17" s="98" t="s">
        <v>70</v>
      </c>
      <c r="G17" s="37" t="s">
        <v>71</v>
      </c>
      <c r="H17" s="38">
        <v>26.75</v>
      </c>
      <c r="I17" s="37">
        <v>31</v>
      </c>
      <c r="J17" s="35">
        <f t="shared" si="0"/>
        <v>1467.7725</v>
      </c>
      <c r="K17" s="39">
        <v>33.33</v>
      </c>
      <c r="L17" s="35">
        <f t="shared" si="1"/>
        <v>1501.1025</v>
      </c>
      <c r="M17" s="37">
        <v>13833741435</v>
      </c>
    </row>
    <row r="18" spans="1:13">
      <c r="A18" s="45">
        <v>16</v>
      </c>
      <c r="B18" s="37" t="s">
        <v>72</v>
      </c>
      <c r="C18" s="37" t="s">
        <v>73</v>
      </c>
      <c r="D18" s="37">
        <v>310</v>
      </c>
      <c r="E18" s="37" t="s">
        <v>25</v>
      </c>
      <c r="F18" s="98" t="s">
        <v>74</v>
      </c>
      <c r="G18" s="37" t="s">
        <v>75</v>
      </c>
      <c r="H18" s="38">
        <v>26.5</v>
      </c>
      <c r="I18" s="37">
        <v>31</v>
      </c>
      <c r="J18" s="35">
        <f t="shared" si="0"/>
        <v>1454.055</v>
      </c>
      <c r="K18" s="39">
        <v>33.33</v>
      </c>
      <c r="L18" s="35">
        <f t="shared" si="1"/>
        <v>1487.385</v>
      </c>
      <c r="M18" s="37">
        <v>13730583222</v>
      </c>
    </row>
    <row r="19" spans="1:13">
      <c r="A19" s="45">
        <v>17</v>
      </c>
      <c r="B19" s="37" t="s">
        <v>76</v>
      </c>
      <c r="C19" s="37" t="s">
        <v>77</v>
      </c>
      <c r="D19" s="37">
        <v>311</v>
      </c>
      <c r="E19" s="37" t="s">
        <v>16</v>
      </c>
      <c r="F19" s="41" t="s">
        <v>78</v>
      </c>
      <c r="G19" s="37" t="s">
        <v>79</v>
      </c>
      <c r="H19" s="38">
        <v>26.75</v>
      </c>
      <c r="I19" s="37">
        <v>31</v>
      </c>
      <c r="J19" s="35">
        <f t="shared" si="0"/>
        <v>1467.7725</v>
      </c>
      <c r="K19" s="39">
        <v>33.33</v>
      </c>
      <c r="L19" s="35">
        <f t="shared" si="1"/>
        <v>1501.1025</v>
      </c>
      <c r="M19" s="37">
        <v>13363680061</v>
      </c>
    </row>
    <row r="20" spans="1:13">
      <c r="A20" s="45">
        <v>18</v>
      </c>
      <c r="B20" s="37" t="s">
        <v>80</v>
      </c>
      <c r="C20" s="37" t="s">
        <v>81</v>
      </c>
      <c r="D20" s="37">
        <v>312</v>
      </c>
      <c r="E20" s="37" t="s">
        <v>16</v>
      </c>
      <c r="F20" s="37" t="s">
        <v>82</v>
      </c>
      <c r="G20" s="37" t="s">
        <v>83</v>
      </c>
      <c r="H20" s="49">
        <v>27.14</v>
      </c>
      <c r="I20" s="37">
        <v>31</v>
      </c>
      <c r="J20" s="35">
        <f t="shared" si="0"/>
        <v>1489.1718</v>
      </c>
      <c r="K20" s="39">
        <v>33.33</v>
      </c>
      <c r="L20" s="35">
        <f t="shared" si="1"/>
        <v>1522.5018</v>
      </c>
      <c r="M20" s="37">
        <v>17736463662</v>
      </c>
    </row>
    <row r="21" spans="1:13">
      <c r="A21" s="45">
        <v>19</v>
      </c>
      <c r="B21" s="37" t="s">
        <v>84</v>
      </c>
      <c r="C21" s="37" t="s">
        <v>85</v>
      </c>
      <c r="D21" s="37">
        <v>313</v>
      </c>
      <c r="E21" s="37" t="s">
        <v>16</v>
      </c>
      <c r="F21" s="98" t="s">
        <v>86</v>
      </c>
      <c r="G21" s="37" t="s">
        <v>87</v>
      </c>
      <c r="H21" s="49">
        <v>27.54</v>
      </c>
      <c r="I21" s="37">
        <v>31</v>
      </c>
      <c r="J21" s="35">
        <f t="shared" si="0"/>
        <v>1511.1198</v>
      </c>
      <c r="K21" s="39">
        <v>33.33</v>
      </c>
      <c r="L21" s="35">
        <f t="shared" si="1"/>
        <v>1544.4498</v>
      </c>
      <c r="M21" s="37">
        <v>15226743344</v>
      </c>
    </row>
    <row r="22" spans="1:13">
      <c r="A22" s="45">
        <v>20</v>
      </c>
      <c r="B22" s="37" t="s">
        <v>88</v>
      </c>
      <c r="C22" s="37" t="s">
        <v>89</v>
      </c>
      <c r="D22" s="37">
        <v>314</v>
      </c>
      <c r="E22" s="37" t="s">
        <v>25</v>
      </c>
      <c r="F22" s="41" t="s">
        <v>90</v>
      </c>
      <c r="G22" s="37" t="s">
        <v>91</v>
      </c>
      <c r="H22" s="49">
        <v>31.56</v>
      </c>
      <c r="I22" s="37">
        <v>31</v>
      </c>
      <c r="J22" s="35">
        <f t="shared" si="0"/>
        <v>1731.6972</v>
      </c>
      <c r="K22" s="39">
        <v>33.33</v>
      </c>
      <c r="L22" s="35">
        <f t="shared" si="1"/>
        <v>1765.0272</v>
      </c>
      <c r="M22" s="37">
        <v>15373348878</v>
      </c>
    </row>
    <row r="23" spans="1:13">
      <c r="A23" s="45">
        <v>21</v>
      </c>
      <c r="B23" s="37" t="s">
        <v>92</v>
      </c>
      <c r="C23" s="37" t="s">
        <v>93</v>
      </c>
      <c r="D23" s="37">
        <v>315</v>
      </c>
      <c r="E23" s="37" t="s">
        <v>25</v>
      </c>
      <c r="F23" s="98" t="s">
        <v>94</v>
      </c>
      <c r="G23" s="37" t="s">
        <v>95</v>
      </c>
      <c r="H23" s="49">
        <v>28.16</v>
      </c>
      <c r="I23" s="37">
        <v>31</v>
      </c>
      <c r="J23" s="35">
        <f t="shared" si="0"/>
        <v>1545.1392</v>
      </c>
      <c r="K23" s="39">
        <v>33.33</v>
      </c>
      <c r="L23" s="35">
        <f t="shared" si="1"/>
        <v>1578.4692</v>
      </c>
      <c r="M23" s="37">
        <v>13780279154</v>
      </c>
    </row>
    <row r="24" spans="1:13">
      <c r="A24" s="45">
        <v>22</v>
      </c>
      <c r="B24" s="37" t="s">
        <v>96</v>
      </c>
      <c r="C24" s="37" t="s">
        <v>97</v>
      </c>
      <c r="D24" s="37">
        <v>316</v>
      </c>
      <c r="E24" s="37" t="s">
        <v>16</v>
      </c>
      <c r="F24" s="41" t="s">
        <v>98</v>
      </c>
      <c r="G24" s="37" t="s">
        <v>99</v>
      </c>
      <c r="H24" s="49">
        <v>28.76</v>
      </c>
      <c r="I24" s="37">
        <v>31</v>
      </c>
      <c r="J24" s="35">
        <f t="shared" si="0"/>
        <v>1578.0612</v>
      </c>
      <c r="K24" s="39">
        <v>33.33</v>
      </c>
      <c r="L24" s="35">
        <f t="shared" si="1"/>
        <v>1611.3912</v>
      </c>
      <c r="M24" s="37">
        <v>13315765080</v>
      </c>
    </row>
    <row r="25" spans="1:13">
      <c r="A25" s="45">
        <v>23</v>
      </c>
      <c r="B25" s="37" t="s">
        <v>100</v>
      </c>
      <c r="C25" s="37" t="s">
        <v>101</v>
      </c>
      <c r="D25" s="37">
        <v>317</v>
      </c>
      <c r="E25" s="37" t="s">
        <v>16</v>
      </c>
      <c r="F25" s="41" t="s">
        <v>102</v>
      </c>
      <c r="G25" s="37" t="s">
        <v>103</v>
      </c>
      <c r="H25" s="49">
        <v>27.83</v>
      </c>
      <c r="I25" s="37">
        <v>31</v>
      </c>
      <c r="J25" s="35">
        <f t="shared" si="0"/>
        <v>1527.0321</v>
      </c>
      <c r="K25" s="39">
        <v>33.33</v>
      </c>
      <c r="L25" s="35">
        <f t="shared" si="1"/>
        <v>1560.3621</v>
      </c>
      <c r="M25" s="37">
        <v>13191996755</v>
      </c>
    </row>
    <row r="26" spans="1:13">
      <c r="A26" s="45">
        <v>24</v>
      </c>
      <c r="B26" s="37" t="s">
        <v>104</v>
      </c>
      <c r="C26" s="37" t="s">
        <v>105</v>
      </c>
      <c r="D26" s="37">
        <v>318</v>
      </c>
      <c r="E26" s="37" t="s">
        <v>25</v>
      </c>
      <c r="F26" s="98" t="s">
        <v>106</v>
      </c>
      <c r="G26" s="37" t="s">
        <v>107</v>
      </c>
      <c r="H26" s="49">
        <v>27.99</v>
      </c>
      <c r="I26" s="37">
        <v>31</v>
      </c>
      <c r="J26" s="35">
        <f t="shared" si="0"/>
        <v>1535.8113</v>
      </c>
      <c r="K26" s="39">
        <v>33.33</v>
      </c>
      <c r="L26" s="35">
        <f t="shared" si="1"/>
        <v>1569.1413</v>
      </c>
      <c r="M26" s="37">
        <v>13283207763</v>
      </c>
    </row>
    <row r="27" spans="1:13">
      <c r="A27" s="45">
        <v>25</v>
      </c>
      <c r="B27" s="37" t="s">
        <v>108</v>
      </c>
      <c r="C27" s="37" t="s">
        <v>109</v>
      </c>
      <c r="D27" s="37">
        <v>319</v>
      </c>
      <c r="E27" s="37" t="s">
        <v>25</v>
      </c>
      <c r="F27" s="41" t="s">
        <v>110</v>
      </c>
      <c r="G27" s="37" t="s">
        <v>111</v>
      </c>
      <c r="H27" s="49">
        <v>28.43</v>
      </c>
      <c r="I27" s="37">
        <v>31</v>
      </c>
      <c r="J27" s="35">
        <f t="shared" si="0"/>
        <v>1559.9541</v>
      </c>
      <c r="K27" s="39">
        <v>33.33</v>
      </c>
      <c r="L27" s="35">
        <f t="shared" si="1"/>
        <v>1593.2841</v>
      </c>
      <c r="M27" s="37">
        <v>13393070839</v>
      </c>
    </row>
    <row r="28" spans="1:13">
      <c r="A28" s="45">
        <v>26</v>
      </c>
      <c r="B28" s="37" t="s">
        <v>112</v>
      </c>
      <c r="C28" s="37" t="s">
        <v>113</v>
      </c>
      <c r="D28" s="37">
        <v>320</v>
      </c>
      <c r="E28" s="37" t="s">
        <v>25</v>
      </c>
      <c r="F28" s="98" t="s">
        <v>114</v>
      </c>
      <c r="G28" s="37" t="s">
        <v>63</v>
      </c>
      <c r="H28" s="49">
        <v>28.34</v>
      </c>
      <c r="I28" s="37">
        <v>31</v>
      </c>
      <c r="J28" s="35">
        <f t="shared" si="0"/>
        <v>1555.0158</v>
      </c>
      <c r="K28" s="39">
        <v>33.33</v>
      </c>
      <c r="L28" s="35">
        <f t="shared" si="1"/>
        <v>1588.3458</v>
      </c>
      <c r="M28" s="37">
        <v>15030765726</v>
      </c>
    </row>
    <row r="29" spans="1:13">
      <c r="A29" s="45">
        <v>27</v>
      </c>
      <c r="B29" s="37" t="s">
        <v>115</v>
      </c>
      <c r="C29" s="37" t="s">
        <v>116</v>
      </c>
      <c r="D29" s="37">
        <v>321</v>
      </c>
      <c r="E29" s="37" t="s">
        <v>16</v>
      </c>
      <c r="F29" s="98" t="s">
        <v>117</v>
      </c>
      <c r="G29" s="37" t="s">
        <v>71</v>
      </c>
      <c r="H29" s="49">
        <v>28.34</v>
      </c>
      <c r="I29" s="37">
        <v>31</v>
      </c>
      <c r="J29" s="35">
        <f t="shared" si="0"/>
        <v>1555.0158</v>
      </c>
      <c r="K29" s="39">
        <v>33.33</v>
      </c>
      <c r="L29" s="35">
        <f t="shared" si="1"/>
        <v>1588.3458</v>
      </c>
      <c r="M29" s="37">
        <v>18832787998</v>
      </c>
    </row>
    <row r="30" spans="1:13">
      <c r="A30" s="45">
        <v>28</v>
      </c>
      <c r="B30" s="37" t="s">
        <v>118</v>
      </c>
      <c r="C30" s="37" t="s">
        <v>119</v>
      </c>
      <c r="D30" s="37">
        <v>322</v>
      </c>
      <c r="E30" s="37" t="s">
        <v>25</v>
      </c>
      <c r="F30" s="98" t="s">
        <v>120</v>
      </c>
      <c r="G30" s="37" t="s">
        <v>121</v>
      </c>
      <c r="H30" s="49">
        <v>28.34</v>
      </c>
      <c r="I30" s="37">
        <v>31</v>
      </c>
      <c r="J30" s="35">
        <f t="shared" si="0"/>
        <v>1555.0158</v>
      </c>
      <c r="K30" s="39">
        <v>33.33</v>
      </c>
      <c r="L30" s="35">
        <f t="shared" si="1"/>
        <v>1588.3458</v>
      </c>
      <c r="M30" s="37">
        <v>17703271881</v>
      </c>
    </row>
    <row r="31" spans="1:13">
      <c r="A31" s="45">
        <v>29</v>
      </c>
      <c r="B31" s="37" t="s">
        <v>122</v>
      </c>
      <c r="C31" s="37" t="s">
        <v>123</v>
      </c>
      <c r="D31" s="37">
        <v>323</v>
      </c>
      <c r="E31" s="37" t="s">
        <v>25</v>
      </c>
      <c r="F31" s="98" t="s">
        <v>124</v>
      </c>
      <c r="G31" s="37" t="s">
        <v>59</v>
      </c>
      <c r="H31" s="49">
        <v>27.92</v>
      </c>
      <c r="I31" s="37">
        <v>31</v>
      </c>
      <c r="J31" s="35">
        <f t="shared" si="0"/>
        <v>1531.9704</v>
      </c>
      <c r="K31" s="39">
        <v>33.33</v>
      </c>
      <c r="L31" s="35">
        <f t="shared" si="1"/>
        <v>1565.3004</v>
      </c>
      <c r="M31" s="37">
        <v>18730760610</v>
      </c>
    </row>
    <row r="32" spans="1:13">
      <c r="A32" s="45">
        <v>30</v>
      </c>
      <c r="B32" s="37" t="s">
        <v>125</v>
      </c>
      <c r="C32" s="37" t="s">
        <v>126</v>
      </c>
      <c r="D32" s="37">
        <v>324</v>
      </c>
      <c r="E32" s="37" t="s">
        <v>16</v>
      </c>
      <c r="F32" s="98" t="s">
        <v>127</v>
      </c>
      <c r="G32" s="37" t="s">
        <v>128</v>
      </c>
      <c r="H32" s="49">
        <v>35.56</v>
      </c>
      <c r="I32" s="37">
        <v>31</v>
      </c>
      <c r="J32" s="35">
        <f t="shared" si="0"/>
        <v>1951.1772</v>
      </c>
      <c r="K32" s="39">
        <v>33.33</v>
      </c>
      <c r="L32" s="35">
        <f t="shared" si="1"/>
        <v>1984.5072</v>
      </c>
      <c r="M32" s="37">
        <v>13393275112</v>
      </c>
    </row>
    <row r="33" spans="1:13">
      <c r="A33" s="45">
        <v>31</v>
      </c>
      <c r="B33" s="37" t="s">
        <v>133</v>
      </c>
      <c r="C33" s="37" t="s">
        <v>134</v>
      </c>
      <c r="D33" s="37">
        <v>328</v>
      </c>
      <c r="E33" s="37" t="s">
        <v>25</v>
      </c>
      <c r="F33" s="98" t="s">
        <v>135</v>
      </c>
      <c r="G33" s="37" t="s">
        <v>136</v>
      </c>
      <c r="H33" s="39">
        <v>34.61</v>
      </c>
      <c r="I33" s="37">
        <v>31</v>
      </c>
      <c r="J33" s="35">
        <f t="shared" si="0"/>
        <v>1899.0507</v>
      </c>
      <c r="K33" s="39">
        <v>33.33</v>
      </c>
      <c r="L33" s="35">
        <f t="shared" si="1"/>
        <v>1932.3807</v>
      </c>
      <c r="M33" s="37">
        <v>13333013485</v>
      </c>
    </row>
    <row r="34" spans="1:13">
      <c r="A34" s="45">
        <v>32</v>
      </c>
      <c r="B34" s="37" t="s">
        <v>137</v>
      </c>
      <c r="C34" s="37" t="s">
        <v>138</v>
      </c>
      <c r="D34" s="37">
        <v>329</v>
      </c>
      <c r="E34" s="37" t="s">
        <v>25</v>
      </c>
      <c r="F34" s="98" t="s">
        <v>139</v>
      </c>
      <c r="G34" s="37" t="s">
        <v>140</v>
      </c>
      <c r="H34" s="39">
        <v>40.24</v>
      </c>
      <c r="I34" s="37">
        <v>31</v>
      </c>
      <c r="J34" s="35">
        <f t="shared" si="0"/>
        <v>2207.9688</v>
      </c>
      <c r="K34" s="39">
        <v>33.33</v>
      </c>
      <c r="L34" s="35">
        <f t="shared" si="1"/>
        <v>2241.2988</v>
      </c>
      <c r="M34" s="37">
        <v>18333057949</v>
      </c>
    </row>
    <row r="35" spans="1:13">
      <c r="A35" s="45">
        <v>33</v>
      </c>
      <c r="B35" s="37" t="s">
        <v>243</v>
      </c>
      <c r="C35" s="37" t="s">
        <v>244</v>
      </c>
      <c r="D35" s="37">
        <v>401</v>
      </c>
      <c r="E35" s="37" t="s">
        <v>25</v>
      </c>
      <c r="F35" s="98" t="s">
        <v>245</v>
      </c>
      <c r="G35" s="37" t="s">
        <v>246</v>
      </c>
      <c r="H35" s="37">
        <v>54.17</v>
      </c>
      <c r="I35" s="37">
        <v>31</v>
      </c>
      <c r="J35" s="35">
        <f t="shared" si="0"/>
        <v>2972.3079</v>
      </c>
      <c r="K35" s="39">
        <v>33.33</v>
      </c>
      <c r="L35" s="35">
        <f t="shared" si="1"/>
        <v>3005.6379</v>
      </c>
      <c r="M35" s="37">
        <v>15230700891</v>
      </c>
    </row>
    <row r="36" spans="1:13">
      <c r="A36" s="45">
        <v>34</v>
      </c>
      <c r="B36" s="37" t="s">
        <v>145</v>
      </c>
      <c r="C36" s="37" t="s">
        <v>146</v>
      </c>
      <c r="D36" s="37">
        <v>403</v>
      </c>
      <c r="E36" s="37" t="s">
        <v>25</v>
      </c>
      <c r="F36" s="41" t="s">
        <v>147</v>
      </c>
      <c r="G36" s="37" t="s">
        <v>148</v>
      </c>
      <c r="H36" s="49">
        <v>27.27</v>
      </c>
      <c r="I36" s="37">
        <v>31</v>
      </c>
      <c r="J36" s="35">
        <f t="shared" si="0"/>
        <v>1496.3049</v>
      </c>
      <c r="K36" s="39">
        <v>33.33</v>
      </c>
      <c r="L36" s="35">
        <f t="shared" si="1"/>
        <v>1529.6349</v>
      </c>
      <c r="M36" s="37">
        <v>13343372555</v>
      </c>
    </row>
    <row r="37" spans="1:13">
      <c r="A37" s="45">
        <v>35</v>
      </c>
      <c r="B37" s="37" t="s">
        <v>149</v>
      </c>
      <c r="C37" s="37" t="s">
        <v>150</v>
      </c>
      <c r="D37" s="37">
        <v>404</v>
      </c>
      <c r="E37" s="37" t="s">
        <v>25</v>
      </c>
      <c r="F37" s="41" t="s">
        <v>151</v>
      </c>
      <c r="G37" s="37" t="s">
        <v>276</v>
      </c>
      <c r="H37" s="49">
        <v>26.79</v>
      </c>
      <c r="I37" s="37">
        <v>10</v>
      </c>
      <c r="J37" s="35">
        <f t="shared" si="0"/>
        <v>474.183</v>
      </c>
      <c r="K37" s="39">
        <f>33.33/31*I37</f>
        <v>10.7516129032258</v>
      </c>
      <c r="L37" s="35">
        <f t="shared" si="1"/>
        <v>484.934612903226</v>
      </c>
      <c r="M37" s="37">
        <v>18733057773</v>
      </c>
    </row>
    <row r="38" spans="1:13">
      <c r="A38" s="45">
        <v>36</v>
      </c>
      <c r="B38" s="44" t="s">
        <v>153</v>
      </c>
      <c r="C38" s="44" t="s">
        <v>154</v>
      </c>
      <c r="D38" s="37">
        <v>405</v>
      </c>
      <c r="E38" s="37" t="s">
        <v>25</v>
      </c>
      <c r="F38" s="50" t="s">
        <v>155</v>
      </c>
      <c r="G38" s="37" t="s">
        <v>156</v>
      </c>
      <c r="H38" s="49">
        <v>26.87</v>
      </c>
      <c r="I38" s="37">
        <v>31</v>
      </c>
      <c r="J38" s="35">
        <f t="shared" si="0"/>
        <v>1474.3569</v>
      </c>
      <c r="K38" s="39">
        <v>33.33</v>
      </c>
      <c r="L38" s="35">
        <f t="shared" si="1"/>
        <v>1507.6869</v>
      </c>
      <c r="M38" s="98" t="s">
        <v>247</v>
      </c>
    </row>
    <row r="39" spans="1:13">
      <c r="A39" s="45">
        <v>37</v>
      </c>
      <c r="B39" s="37" t="s">
        <v>157</v>
      </c>
      <c r="C39" s="37" t="s">
        <v>158</v>
      </c>
      <c r="D39" s="37">
        <v>406</v>
      </c>
      <c r="E39" s="37" t="s">
        <v>25</v>
      </c>
      <c r="F39" s="98" t="s">
        <v>159</v>
      </c>
      <c r="G39" s="37" t="s">
        <v>277</v>
      </c>
      <c r="H39" s="49">
        <v>26.95</v>
      </c>
      <c r="I39" s="37">
        <v>28</v>
      </c>
      <c r="J39" s="35">
        <f t="shared" si="0"/>
        <v>1335.642</v>
      </c>
      <c r="K39" s="39">
        <f>33.33/31*I39</f>
        <v>30.1045161290323</v>
      </c>
      <c r="L39" s="35">
        <f t="shared" si="1"/>
        <v>1365.74651612903</v>
      </c>
      <c r="M39" s="37">
        <v>13730581893</v>
      </c>
    </row>
    <row r="40" spans="1:13">
      <c r="A40" s="45">
        <v>38</v>
      </c>
      <c r="B40" s="37" t="s">
        <v>161</v>
      </c>
      <c r="C40" s="37" t="s">
        <v>162</v>
      </c>
      <c r="D40" s="37">
        <v>407</v>
      </c>
      <c r="E40" s="37" t="s">
        <v>25</v>
      </c>
      <c r="F40" s="41" t="s">
        <v>163</v>
      </c>
      <c r="G40" s="37" t="s">
        <v>103</v>
      </c>
      <c r="H40" s="49">
        <v>27.04</v>
      </c>
      <c r="I40" s="37">
        <v>31</v>
      </c>
      <c r="J40" s="35">
        <f t="shared" si="0"/>
        <v>1483.6848</v>
      </c>
      <c r="K40" s="39">
        <v>33.33</v>
      </c>
      <c r="L40" s="35">
        <f t="shared" si="1"/>
        <v>1517.0148</v>
      </c>
      <c r="M40" s="37">
        <v>15076793311</v>
      </c>
    </row>
    <row r="41" spans="1:13">
      <c r="A41" s="45">
        <v>39</v>
      </c>
      <c r="B41" s="37" t="s">
        <v>248</v>
      </c>
      <c r="C41" s="37" t="s">
        <v>249</v>
      </c>
      <c r="D41" s="37">
        <v>408</v>
      </c>
      <c r="E41" s="37" t="s">
        <v>25</v>
      </c>
      <c r="F41" s="41" t="s">
        <v>250</v>
      </c>
      <c r="G41" s="37" t="s">
        <v>251</v>
      </c>
      <c r="H41" s="49">
        <v>26.87</v>
      </c>
      <c r="I41" s="37">
        <v>31</v>
      </c>
      <c r="J41" s="35">
        <f t="shared" si="0"/>
        <v>1474.3569</v>
      </c>
      <c r="K41" s="39">
        <v>33.33</v>
      </c>
      <c r="L41" s="35">
        <f t="shared" si="1"/>
        <v>1507.6869</v>
      </c>
      <c r="M41" s="37">
        <v>13393279952</v>
      </c>
    </row>
    <row r="42" spans="1:13">
      <c r="A42" s="45">
        <v>40</v>
      </c>
      <c r="B42" s="44" t="s">
        <v>164</v>
      </c>
      <c r="C42" s="37" t="s">
        <v>165</v>
      </c>
      <c r="D42" s="37">
        <v>410</v>
      </c>
      <c r="E42" s="37" t="s">
        <v>25</v>
      </c>
      <c r="F42" s="98" t="s">
        <v>166</v>
      </c>
      <c r="G42" s="37" t="s">
        <v>167</v>
      </c>
      <c r="H42" s="42">
        <v>53.82</v>
      </c>
      <c r="I42" s="37">
        <v>31</v>
      </c>
      <c r="J42" s="35">
        <f t="shared" si="0"/>
        <v>2953.1034</v>
      </c>
      <c r="K42" s="39">
        <v>33.33</v>
      </c>
      <c r="L42" s="35">
        <f t="shared" si="1"/>
        <v>2986.4334</v>
      </c>
      <c r="M42" s="37">
        <v>17692752917</v>
      </c>
    </row>
    <row r="43" spans="1:13">
      <c r="A43" s="45">
        <v>41</v>
      </c>
      <c r="B43" s="44" t="s">
        <v>168</v>
      </c>
      <c r="C43" s="44" t="s">
        <v>169</v>
      </c>
      <c r="D43" s="37">
        <v>411</v>
      </c>
      <c r="E43" s="37" t="s">
        <v>25</v>
      </c>
      <c r="F43" s="50" t="s">
        <v>170</v>
      </c>
      <c r="G43" s="37" t="s">
        <v>171</v>
      </c>
      <c r="H43" s="49">
        <v>26.95</v>
      </c>
      <c r="I43" s="37">
        <v>31</v>
      </c>
      <c r="J43" s="35">
        <f t="shared" si="0"/>
        <v>1478.7465</v>
      </c>
      <c r="K43" s="39">
        <v>33.33</v>
      </c>
      <c r="L43" s="35">
        <f t="shared" si="1"/>
        <v>1512.0765</v>
      </c>
      <c r="M43" s="37">
        <v>17694948249</v>
      </c>
    </row>
    <row r="44" spans="1:13">
      <c r="A44" s="45">
        <v>42</v>
      </c>
      <c r="B44" s="37" t="s">
        <v>172</v>
      </c>
      <c r="C44" s="37" t="s">
        <v>173</v>
      </c>
      <c r="D44" s="37">
        <v>412</v>
      </c>
      <c r="E44" s="37" t="s">
        <v>16</v>
      </c>
      <c r="F44" s="41" t="s">
        <v>174</v>
      </c>
      <c r="G44" s="37" t="s">
        <v>175</v>
      </c>
      <c r="H44" s="49">
        <v>27.36</v>
      </c>
      <c r="I44" s="37">
        <v>31</v>
      </c>
      <c r="J44" s="35">
        <f t="shared" si="0"/>
        <v>1501.2432</v>
      </c>
      <c r="K44" s="39">
        <v>33.33</v>
      </c>
      <c r="L44" s="35">
        <f t="shared" si="1"/>
        <v>1534.5732</v>
      </c>
      <c r="M44" s="37">
        <v>13931799613</v>
      </c>
    </row>
    <row r="45" spans="1:13">
      <c r="A45" s="45">
        <v>43</v>
      </c>
      <c r="B45" s="44" t="s">
        <v>176</v>
      </c>
      <c r="C45" s="44" t="s">
        <v>177</v>
      </c>
      <c r="D45" s="37">
        <v>413</v>
      </c>
      <c r="E45" s="37" t="s">
        <v>25</v>
      </c>
      <c r="F45" s="50" t="s">
        <v>178</v>
      </c>
      <c r="G45" s="37" t="s">
        <v>152</v>
      </c>
      <c r="H45" s="49">
        <v>54.17</v>
      </c>
      <c r="I45" s="37">
        <v>31</v>
      </c>
      <c r="J45" s="35">
        <f t="shared" si="0"/>
        <v>2972.3079</v>
      </c>
      <c r="K45" s="39">
        <v>33.33</v>
      </c>
      <c r="L45" s="35">
        <f t="shared" si="1"/>
        <v>3005.6379</v>
      </c>
      <c r="M45" s="37">
        <v>18031725800</v>
      </c>
    </row>
    <row r="46" spans="1:13">
      <c r="A46" s="45">
        <v>44</v>
      </c>
      <c r="B46" s="44" t="s">
        <v>179</v>
      </c>
      <c r="C46" s="44" t="s">
        <v>180</v>
      </c>
      <c r="D46" s="37">
        <v>414</v>
      </c>
      <c r="E46" s="37" t="s">
        <v>16</v>
      </c>
      <c r="F46" s="50" t="s">
        <v>181</v>
      </c>
      <c r="G46" s="37" t="s">
        <v>171</v>
      </c>
      <c r="H46" s="49">
        <v>28.02</v>
      </c>
      <c r="I46" s="37">
        <v>31</v>
      </c>
      <c r="J46" s="35">
        <f t="shared" si="0"/>
        <v>1537.4574</v>
      </c>
      <c r="K46" s="39">
        <v>33.33</v>
      </c>
      <c r="L46" s="35">
        <f t="shared" si="1"/>
        <v>1570.7874</v>
      </c>
      <c r="M46" s="37">
        <v>15731715111</v>
      </c>
    </row>
    <row r="47" spans="1:13">
      <c r="A47" s="45">
        <v>45</v>
      </c>
      <c r="B47" s="44" t="s">
        <v>182</v>
      </c>
      <c r="C47" s="44" t="s">
        <v>183</v>
      </c>
      <c r="D47" s="37">
        <v>416</v>
      </c>
      <c r="E47" s="37" t="s">
        <v>25</v>
      </c>
      <c r="F47" s="50" t="s">
        <v>184</v>
      </c>
      <c r="G47" s="37" t="s">
        <v>171</v>
      </c>
      <c r="H47" s="49">
        <v>54.17</v>
      </c>
      <c r="I47" s="37">
        <v>31</v>
      </c>
      <c r="J47" s="35">
        <f t="shared" si="0"/>
        <v>2972.3079</v>
      </c>
      <c r="K47" s="39">
        <v>33.33</v>
      </c>
      <c r="L47" s="35">
        <f t="shared" si="1"/>
        <v>3005.6379</v>
      </c>
      <c r="M47" s="37">
        <v>15511705678</v>
      </c>
    </row>
    <row r="48" spans="1:13">
      <c r="A48" s="45">
        <v>46</v>
      </c>
      <c r="B48" s="37" t="s">
        <v>185</v>
      </c>
      <c r="C48" s="37" t="s">
        <v>186</v>
      </c>
      <c r="D48" s="37">
        <v>417</v>
      </c>
      <c r="E48" s="37" t="s">
        <v>25</v>
      </c>
      <c r="F48" s="98" t="s">
        <v>187</v>
      </c>
      <c r="G48" s="37" t="s">
        <v>63</v>
      </c>
      <c r="H48" s="39">
        <v>27.84</v>
      </c>
      <c r="I48" s="37">
        <v>31</v>
      </c>
      <c r="J48" s="35">
        <f t="shared" si="0"/>
        <v>1527.5808</v>
      </c>
      <c r="K48" s="39">
        <v>33.33</v>
      </c>
      <c r="L48" s="35">
        <f t="shared" si="1"/>
        <v>1560.9108</v>
      </c>
      <c r="M48" s="37">
        <v>17633294669</v>
      </c>
    </row>
    <row r="49" spans="1:13">
      <c r="A49" s="45">
        <v>47</v>
      </c>
      <c r="B49" s="37" t="s">
        <v>188</v>
      </c>
      <c r="C49" s="37" t="s">
        <v>189</v>
      </c>
      <c r="D49" s="37">
        <v>418</v>
      </c>
      <c r="E49" s="37" t="s">
        <v>16</v>
      </c>
      <c r="F49" s="41" t="s">
        <v>190</v>
      </c>
      <c r="G49" s="37" t="s">
        <v>191</v>
      </c>
      <c r="H49" s="39">
        <v>28.09</v>
      </c>
      <c r="I49" s="37">
        <v>31</v>
      </c>
      <c r="J49" s="35">
        <f t="shared" si="0"/>
        <v>1541.2983</v>
      </c>
      <c r="K49" s="39">
        <v>33.33</v>
      </c>
      <c r="L49" s="35">
        <f t="shared" si="1"/>
        <v>1574.6283</v>
      </c>
      <c r="M49" s="37">
        <v>15832802029</v>
      </c>
    </row>
    <row r="50" spans="1:13">
      <c r="A50" s="45">
        <v>48</v>
      </c>
      <c r="B50" s="37" t="s">
        <v>192</v>
      </c>
      <c r="C50" s="37" t="s">
        <v>193</v>
      </c>
      <c r="D50" s="37">
        <v>419</v>
      </c>
      <c r="E50" s="37" t="s">
        <v>25</v>
      </c>
      <c r="F50" s="41" t="s">
        <v>194</v>
      </c>
      <c r="G50" s="37" t="s">
        <v>171</v>
      </c>
      <c r="H50" s="39">
        <v>28.02</v>
      </c>
      <c r="I50" s="37">
        <v>31</v>
      </c>
      <c r="J50" s="35">
        <f t="shared" si="0"/>
        <v>1537.4574</v>
      </c>
      <c r="K50" s="39">
        <v>33.33</v>
      </c>
      <c r="L50" s="35">
        <f t="shared" si="1"/>
        <v>1570.7874</v>
      </c>
      <c r="M50" s="37">
        <v>13110068076</v>
      </c>
    </row>
    <row r="51" spans="1:13">
      <c r="A51" s="45">
        <v>49</v>
      </c>
      <c r="B51" s="37" t="s">
        <v>267</v>
      </c>
      <c r="C51" s="37" t="s">
        <v>268</v>
      </c>
      <c r="D51" s="37">
        <v>420</v>
      </c>
      <c r="E51" s="37" t="s">
        <v>16</v>
      </c>
      <c r="F51" s="98" t="s">
        <v>269</v>
      </c>
      <c r="G51" s="37" t="s">
        <v>270</v>
      </c>
      <c r="H51" s="39">
        <v>27.84</v>
      </c>
      <c r="I51" s="37">
        <v>31</v>
      </c>
      <c r="J51" s="35">
        <f t="shared" si="0"/>
        <v>1527.5808</v>
      </c>
      <c r="K51" s="39">
        <v>33.33</v>
      </c>
      <c r="L51" s="35">
        <f t="shared" si="1"/>
        <v>1560.9108</v>
      </c>
      <c r="M51" s="37">
        <v>15933277077</v>
      </c>
    </row>
    <row r="52" spans="1:13">
      <c r="A52" s="45">
        <v>50</v>
      </c>
      <c r="B52" s="37" t="s">
        <v>254</v>
      </c>
      <c r="C52" s="37" t="s">
        <v>255</v>
      </c>
      <c r="D52" s="37">
        <v>421</v>
      </c>
      <c r="E52" s="37" t="s">
        <v>16</v>
      </c>
      <c r="F52" s="41" t="s">
        <v>256</v>
      </c>
      <c r="G52" s="37" t="s">
        <v>257</v>
      </c>
      <c r="H52" s="39">
        <v>28.09</v>
      </c>
      <c r="I52" s="37">
        <v>31</v>
      </c>
      <c r="J52" s="35">
        <f t="shared" si="0"/>
        <v>1541.2983</v>
      </c>
      <c r="K52" s="39">
        <v>33.33</v>
      </c>
      <c r="L52" s="35">
        <f t="shared" si="1"/>
        <v>1574.6283</v>
      </c>
      <c r="M52" s="37">
        <v>18231793134</v>
      </c>
    </row>
    <row r="53" spans="1:13">
      <c r="A53" s="45">
        <v>51</v>
      </c>
      <c r="B53" s="37" t="s">
        <v>202</v>
      </c>
      <c r="C53" s="37" t="s">
        <v>203</v>
      </c>
      <c r="D53" s="37">
        <v>422</v>
      </c>
      <c r="E53" s="37" t="s">
        <v>16</v>
      </c>
      <c r="F53" s="98" t="s">
        <v>204</v>
      </c>
      <c r="G53" s="37" t="s">
        <v>205</v>
      </c>
      <c r="H53" s="39">
        <v>28.02</v>
      </c>
      <c r="I53" s="37">
        <v>31</v>
      </c>
      <c r="J53" s="35">
        <f t="shared" si="0"/>
        <v>1537.4574</v>
      </c>
      <c r="K53" s="39">
        <v>33.33</v>
      </c>
      <c r="L53" s="35">
        <f t="shared" si="1"/>
        <v>1570.7874</v>
      </c>
      <c r="M53" s="37">
        <v>15030768047</v>
      </c>
    </row>
    <row r="54" spans="1:13">
      <c r="A54" s="37" t="s">
        <v>206</v>
      </c>
      <c r="B54" s="51"/>
      <c r="C54" s="37"/>
      <c r="D54" s="37"/>
      <c r="E54" s="37"/>
      <c r="F54" s="41"/>
      <c r="G54" s="37"/>
      <c r="H54" s="38">
        <f t="shared" ref="H54:L54" si="2">SUM(H3:H53)</f>
        <v>1672.59</v>
      </c>
      <c r="I54" s="52">
        <f t="shared" si="2"/>
        <v>1557</v>
      </c>
      <c r="J54" s="35">
        <f t="shared" si="2"/>
        <v>90636.1245</v>
      </c>
      <c r="K54" s="39">
        <f t="shared" si="2"/>
        <v>1674.02612903226</v>
      </c>
      <c r="L54" s="35">
        <f t="shared" si="2"/>
        <v>92310.1506290322</v>
      </c>
      <c r="M54" s="37"/>
    </row>
    <row r="55" ht="22.5" spans="1:13">
      <c r="A55" s="34" t="s">
        <v>207</v>
      </c>
      <c r="B55" s="51"/>
      <c r="C55" s="37" t="s">
        <v>278</v>
      </c>
      <c r="D55" s="37"/>
      <c r="E55" s="37"/>
      <c r="F55" s="41"/>
      <c r="G55" s="37"/>
      <c r="H55" s="38"/>
      <c r="I55" s="52"/>
      <c r="J55" s="35"/>
      <c r="K55" s="37"/>
      <c r="L55" s="35"/>
      <c r="M55" s="37"/>
    </row>
    <row r="56" spans="1:13">
      <c r="A56" s="34" t="s">
        <v>209</v>
      </c>
      <c r="B56" s="51"/>
      <c r="C56" s="53" t="s">
        <v>279</v>
      </c>
      <c r="D56" s="54"/>
      <c r="E56" s="54"/>
      <c r="F56" s="55"/>
      <c r="G56" s="54"/>
      <c r="H56" s="56"/>
      <c r="I56" s="57"/>
      <c r="J56" s="58"/>
      <c r="K56" s="54"/>
      <c r="L56" s="58"/>
      <c r="M56" s="54"/>
    </row>
    <row r="57" spans="1:13">
      <c r="A57" s="34" t="s">
        <v>211</v>
      </c>
      <c r="B57" s="51" t="s">
        <v>280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</row>
  </sheetData>
  <mergeCells count="2">
    <mergeCell ref="A1:M1"/>
    <mergeCell ref="B57:M5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opLeftCell="A39" workbookViewId="0">
      <selection activeCell="A1" sqref="A1:M1"/>
    </sheetView>
  </sheetViews>
  <sheetFormatPr defaultColWidth="9" defaultRowHeight="15" customHeight="1"/>
  <cols>
    <col min="1" max="1" width="4.10833333333333" style="1" customWidth="1"/>
    <col min="2" max="2" width="7.10833333333333" style="1" customWidth="1"/>
    <col min="3" max="3" width="24.6666666666667" style="1" customWidth="1"/>
    <col min="4" max="4" width="5.66666666666667" style="1" customWidth="1"/>
    <col min="5" max="5" width="4.55833333333333" style="1" customWidth="1"/>
    <col min="6" max="6" width="18.8833333333333" style="1" customWidth="1"/>
    <col min="7" max="7" width="18.6666666666667" style="1" customWidth="1"/>
    <col min="8" max="8" width="7.33333333333333" style="1" customWidth="1"/>
    <col min="9" max="9" width="5.21666666666667" style="1" customWidth="1"/>
    <col min="10" max="10" width="9.33333333333333" style="1" customWidth="1"/>
    <col min="11" max="11" width="7.775" style="1" customWidth="1"/>
    <col min="12" max="12" width="8.88333333333333" style="1" customWidth="1"/>
    <col min="13" max="13" width="11.5583333333333" style="1" customWidth="1"/>
    <col min="14" max="14" width="13.5583333333333" style="1" customWidth="1"/>
    <col min="15" max="16384" width="9" style="2"/>
  </cols>
  <sheetData>
    <row r="1" ht="22" customHeight="1" spans="1:14">
      <c r="A1" s="3" t="s">
        <v>281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7" t="s">
        <v>12</v>
      </c>
      <c r="M2" s="6" t="s">
        <v>13</v>
      </c>
      <c r="N2" s="8"/>
    </row>
    <row r="3" customHeight="1" spans="1:14">
      <c r="A3" s="9">
        <v>1</v>
      </c>
      <c r="B3" s="10" t="s">
        <v>14</v>
      </c>
      <c r="C3" s="10" t="s">
        <v>15</v>
      </c>
      <c r="D3" s="10">
        <v>204</v>
      </c>
      <c r="E3" s="10" t="s">
        <v>16</v>
      </c>
      <c r="F3" s="99" t="s">
        <v>17</v>
      </c>
      <c r="G3" s="10" t="s">
        <v>282</v>
      </c>
      <c r="H3" s="11">
        <v>27.92</v>
      </c>
      <c r="I3" s="10">
        <v>7</v>
      </c>
      <c r="J3" s="7">
        <f t="shared" ref="J3:J53" si="0">H3*I3*1.77</f>
        <v>345.9288</v>
      </c>
      <c r="K3" s="12">
        <f>33.33/31*I3</f>
        <v>7.52612903225806</v>
      </c>
      <c r="L3" s="7">
        <f t="shared" ref="L3:L53" si="1">J3+K3</f>
        <v>353.454929032258</v>
      </c>
      <c r="M3" s="10">
        <v>13373077279</v>
      </c>
      <c r="N3" s="8"/>
    </row>
    <row r="4" customHeight="1" spans="1:14">
      <c r="A4" s="9">
        <v>2</v>
      </c>
      <c r="B4" s="10" t="s">
        <v>218</v>
      </c>
      <c r="C4" s="10" t="s">
        <v>219</v>
      </c>
      <c r="D4" s="10">
        <v>205</v>
      </c>
      <c r="E4" s="10" t="s">
        <v>16</v>
      </c>
      <c r="F4" s="99" t="s">
        <v>220</v>
      </c>
      <c r="G4" s="10" t="s">
        <v>221</v>
      </c>
      <c r="H4" s="13">
        <v>53.06</v>
      </c>
      <c r="I4" s="10">
        <v>31</v>
      </c>
      <c r="J4" s="7">
        <f t="shared" si="0"/>
        <v>2911.4022</v>
      </c>
      <c r="K4" s="12">
        <v>33.33</v>
      </c>
      <c r="L4" s="7">
        <f t="shared" si="1"/>
        <v>2944.7322</v>
      </c>
      <c r="M4" s="10">
        <v>18631745818</v>
      </c>
      <c r="N4" s="8"/>
    </row>
    <row r="5" customHeight="1" spans="1:14">
      <c r="A5" s="9">
        <v>3</v>
      </c>
      <c r="B5" s="10" t="s">
        <v>23</v>
      </c>
      <c r="C5" s="10" t="s">
        <v>24</v>
      </c>
      <c r="D5" s="10">
        <v>206</v>
      </c>
      <c r="E5" s="10" t="s">
        <v>25</v>
      </c>
      <c r="F5" s="10" t="s">
        <v>26</v>
      </c>
      <c r="G5" s="10" t="s">
        <v>27</v>
      </c>
      <c r="H5" s="13">
        <v>54.17</v>
      </c>
      <c r="I5" s="10">
        <v>31</v>
      </c>
      <c r="J5" s="7">
        <f t="shared" si="0"/>
        <v>2972.3079</v>
      </c>
      <c r="K5" s="12">
        <v>33.33</v>
      </c>
      <c r="L5" s="7">
        <f t="shared" si="1"/>
        <v>3005.6379</v>
      </c>
      <c r="M5" s="10">
        <v>13343372555</v>
      </c>
      <c r="N5" s="8"/>
    </row>
    <row r="6" customHeight="1" spans="1:14">
      <c r="A6" s="9">
        <v>4</v>
      </c>
      <c r="B6" s="10" t="s">
        <v>32</v>
      </c>
      <c r="C6" s="10" t="s">
        <v>33</v>
      </c>
      <c r="D6" s="10">
        <v>208</v>
      </c>
      <c r="E6" s="10" t="s">
        <v>25</v>
      </c>
      <c r="F6" s="14" t="s">
        <v>34</v>
      </c>
      <c r="G6" s="10" t="s">
        <v>35</v>
      </c>
      <c r="H6" s="13">
        <v>54.17</v>
      </c>
      <c r="I6" s="10">
        <v>31</v>
      </c>
      <c r="J6" s="7">
        <f t="shared" si="0"/>
        <v>2972.3079</v>
      </c>
      <c r="K6" s="12">
        <v>33.33</v>
      </c>
      <c r="L6" s="7">
        <f t="shared" si="1"/>
        <v>3005.6379</v>
      </c>
      <c r="M6" s="10">
        <v>13393397379</v>
      </c>
      <c r="N6" s="8"/>
    </row>
    <row r="7" customHeight="1" spans="1:14">
      <c r="A7" s="9">
        <v>5</v>
      </c>
      <c r="B7" s="10" t="s">
        <v>36</v>
      </c>
      <c r="C7" s="10" t="s">
        <v>37</v>
      </c>
      <c r="D7" s="10">
        <v>212</v>
      </c>
      <c r="E7" s="10" t="s">
        <v>16</v>
      </c>
      <c r="F7" s="10" t="s">
        <v>38</v>
      </c>
      <c r="G7" s="10" t="s">
        <v>39</v>
      </c>
      <c r="H7" s="11">
        <v>35.56</v>
      </c>
      <c r="I7" s="10">
        <v>31</v>
      </c>
      <c r="J7" s="7">
        <f t="shared" si="0"/>
        <v>1951.1772</v>
      </c>
      <c r="K7" s="12">
        <v>33.33</v>
      </c>
      <c r="L7" s="7">
        <f t="shared" si="1"/>
        <v>1984.5072</v>
      </c>
      <c r="M7" s="10">
        <v>15131727000</v>
      </c>
      <c r="N7" s="8"/>
    </row>
    <row r="8" customHeight="1" spans="1:14">
      <c r="A8" s="9">
        <v>6</v>
      </c>
      <c r="B8" s="10" t="s">
        <v>40</v>
      </c>
      <c r="C8" s="10" t="s">
        <v>41</v>
      </c>
      <c r="D8" s="10">
        <v>213</v>
      </c>
      <c r="E8" s="10" t="s">
        <v>25</v>
      </c>
      <c r="F8" s="14" t="s">
        <v>42</v>
      </c>
      <c r="G8" s="10" t="s">
        <v>43</v>
      </c>
      <c r="H8" s="11">
        <v>34.82</v>
      </c>
      <c r="I8" s="10">
        <v>31</v>
      </c>
      <c r="J8" s="7">
        <f t="shared" si="0"/>
        <v>1910.5734</v>
      </c>
      <c r="K8" s="12">
        <v>33.33</v>
      </c>
      <c r="L8" s="7">
        <f t="shared" si="1"/>
        <v>1943.9034</v>
      </c>
      <c r="M8" s="10">
        <v>15803270107</v>
      </c>
      <c r="N8" s="8"/>
    </row>
    <row r="9" customHeight="1" spans="1:14">
      <c r="A9" s="9">
        <v>7</v>
      </c>
      <c r="B9" s="10" t="s">
        <v>224</v>
      </c>
      <c r="C9" s="10" t="s">
        <v>225</v>
      </c>
      <c r="D9" s="10">
        <v>215</v>
      </c>
      <c r="E9" s="10" t="s">
        <v>25</v>
      </c>
      <c r="F9" s="14" t="s">
        <v>226</v>
      </c>
      <c r="G9" s="10" t="s">
        <v>227</v>
      </c>
      <c r="H9" s="13">
        <v>40.14</v>
      </c>
      <c r="I9" s="10">
        <v>31</v>
      </c>
      <c r="J9" s="7">
        <f t="shared" si="0"/>
        <v>2202.4818</v>
      </c>
      <c r="K9" s="12">
        <v>33.33</v>
      </c>
      <c r="L9" s="7">
        <f t="shared" si="1"/>
        <v>2235.8118</v>
      </c>
      <c r="M9" s="10">
        <v>13111781660</v>
      </c>
      <c r="N9" s="8"/>
    </row>
    <row r="10" customHeight="1" spans="1:14">
      <c r="A10" s="9">
        <v>8</v>
      </c>
      <c r="B10" s="10" t="s">
        <v>48</v>
      </c>
      <c r="C10" s="10" t="s">
        <v>49</v>
      </c>
      <c r="D10" s="10">
        <v>301</v>
      </c>
      <c r="E10" s="10" t="s">
        <v>16</v>
      </c>
      <c r="F10" s="14" t="s">
        <v>50</v>
      </c>
      <c r="G10" s="10" t="s">
        <v>283</v>
      </c>
      <c r="H10" s="11">
        <v>27.48</v>
      </c>
      <c r="I10" s="10">
        <v>9</v>
      </c>
      <c r="J10" s="7">
        <f t="shared" si="0"/>
        <v>437.7564</v>
      </c>
      <c r="K10" s="12">
        <f t="shared" ref="K10:K13" si="2">33.33/31*I10</f>
        <v>9.67645161290323</v>
      </c>
      <c r="L10" s="7">
        <f t="shared" si="1"/>
        <v>447.432851612903</v>
      </c>
      <c r="M10" s="10">
        <v>13831750805</v>
      </c>
      <c r="N10" s="8"/>
    </row>
    <row r="11" customHeight="1" spans="1:14">
      <c r="A11" s="9">
        <v>9</v>
      </c>
      <c r="B11" s="10" t="s">
        <v>228</v>
      </c>
      <c r="C11" s="10" t="s">
        <v>229</v>
      </c>
      <c r="D11" s="10">
        <v>302</v>
      </c>
      <c r="E11" s="10" t="s">
        <v>16</v>
      </c>
      <c r="F11" s="14" t="s">
        <v>230</v>
      </c>
      <c r="G11" s="10" t="s">
        <v>231</v>
      </c>
      <c r="H11" s="11">
        <v>26.59</v>
      </c>
      <c r="I11" s="10">
        <v>31</v>
      </c>
      <c r="J11" s="7">
        <f t="shared" si="0"/>
        <v>1458.9933</v>
      </c>
      <c r="K11" s="12">
        <v>33.33</v>
      </c>
      <c r="L11" s="7">
        <f t="shared" si="1"/>
        <v>1492.3233</v>
      </c>
      <c r="M11" s="10">
        <v>18233678937</v>
      </c>
      <c r="N11" s="8"/>
    </row>
    <row r="12" customHeight="1" spans="1:14">
      <c r="A12" s="15">
        <v>10</v>
      </c>
      <c r="B12" s="10" t="s">
        <v>52</v>
      </c>
      <c r="C12" s="10" t="s">
        <v>53</v>
      </c>
      <c r="D12" s="16">
        <v>303</v>
      </c>
      <c r="E12" s="10" t="s">
        <v>16</v>
      </c>
      <c r="F12" s="99" t="s">
        <v>54</v>
      </c>
      <c r="G12" s="10" t="s">
        <v>284</v>
      </c>
      <c r="H12" s="17">
        <v>53</v>
      </c>
      <c r="I12" s="10">
        <v>3</v>
      </c>
      <c r="J12" s="7">
        <f t="shared" si="0"/>
        <v>281.43</v>
      </c>
      <c r="K12" s="12">
        <f t="shared" si="2"/>
        <v>3.22548387096774</v>
      </c>
      <c r="L12" s="7">
        <f t="shared" si="1"/>
        <v>284.655483870968</v>
      </c>
      <c r="M12" s="10">
        <v>15831785371</v>
      </c>
      <c r="N12" s="18"/>
    </row>
    <row r="13" customHeight="1" spans="1:14">
      <c r="A13" s="19"/>
      <c r="B13" s="10" t="s">
        <v>285</v>
      </c>
      <c r="C13" s="10" t="s">
        <v>286</v>
      </c>
      <c r="D13" s="20"/>
      <c r="E13" s="10" t="s">
        <v>25</v>
      </c>
      <c r="F13" s="10" t="s">
        <v>287</v>
      </c>
      <c r="G13" s="10" t="s">
        <v>288</v>
      </c>
      <c r="H13" s="11">
        <v>53</v>
      </c>
      <c r="I13" s="10">
        <v>28</v>
      </c>
      <c r="J13" s="7">
        <f t="shared" si="0"/>
        <v>2626.68</v>
      </c>
      <c r="K13" s="12">
        <f t="shared" si="2"/>
        <v>30.1045161290323</v>
      </c>
      <c r="L13" s="7">
        <f t="shared" si="1"/>
        <v>2656.78451612903</v>
      </c>
      <c r="M13" s="10">
        <v>15612726249</v>
      </c>
      <c r="N13" s="8"/>
    </row>
    <row r="14" customHeight="1" spans="1:14">
      <c r="A14" s="9">
        <v>11</v>
      </c>
      <c r="B14" s="17" t="s">
        <v>56</v>
      </c>
      <c r="C14" s="17" t="s">
        <v>57</v>
      </c>
      <c r="D14" s="10">
        <v>305</v>
      </c>
      <c r="E14" s="10" t="s">
        <v>25</v>
      </c>
      <c r="F14" s="99" t="s">
        <v>58</v>
      </c>
      <c r="G14" s="10" t="s">
        <v>59</v>
      </c>
      <c r="H14" s="11">
        <v>26.66</v>
      </c>
      <c r="I14" s="10">
        <v>31</v>
      </c>
      <c r="J14" s="7">
        <f t="shared" si="0"/>
        <v>1462.8342</v>
      </c>
      <c r="K14" s="12">
        <v>33.33</v>
      </c>
      <c r="L14" s="7">
        <f t="shared" si="1"/>
        <v>1496.1642</v>
      </c>
      <c r="M14" s="10">
        <v>13831734210</v>
      </c>
      <c r="N14" s="8"/>
    </row>
    <row r="15" customHeight="1" spans="1:14">
      <c r="A15" s="9">
        <v>12</v>
      </c>
      <c r="B15" s="10" t="s">
        <v>263</v>
      </c>
      <c r="C15" s="10" t="s">
        <v>264</v>
      </c>
      <c r="D15" s="20">
        <v>306</v>
      </c>
      <c r="E15" s="10" t="s">
        <v>25</v>
      </c>
      <c r="F15" s="14" t="s">
        <v>265</v>
      </c>
      <c r="G15" s="10" t="s">
        <v>266</v>
      </c>
      <c r="H15" s="11">
        <v>26.66</v>
      </c>
      <c r="I15" s="10">
        <v>31</v>
      </c>
      <c r="J15" s="7">
        <f t="shared" si="0"/>
        <v>1462.8342</v>
      </c>
      <c r="K15" s="12">
        <v>33.33</v>
      </c>
      <c r="L15" s="7">
        <f t="shared" si="1"/>
        <v>1496.1642</v>
      </c>
      <c r="M15" s="10">
        <v>13903171382</v>
      </c>
      <c r="N15" s="8"/>
    </row>
    <row r="16" customHeight="1" spans="1:14">
      <c r="A16" s="9">
        <v>13</v>
      </c>
      <c r="B16" s="10" t="s">
        <v>237</v>
      </c>
      <c r="C16" s="10" t="s">
        <v>238</v>
      </c>
      <c r="D16" s="10">
        <v>307</v>
      </c>
      <c r="E16" s="10" t="s">
        <v>25</v>
      </c>
      <c r="F16" s="14" t="s">
        <v>239</v>
      </c>
      <c r="G16" s="10" t="s">
        <v>240</v>
      </c>
      <c r="H16" s="11">
        <v>26.75</v>
      </c>
      <c r="I16" s="10">
        <v>31</v>
      </c>
      <c r="J16" s="7">
        <f t="shared" si="0"/>
        <v>1467.7725</v>
      </c>
      <c r="K16" s="12">
        <v>33.33</v>
      </c>
      <c r="L16" s="7">
        <f t="shared" si="1"/>
        <v>1501.1025</v>
      </c>
      <c r="M16" s="10">
        <v>15832768308</v>
      </c>
      <c r="N16" s="8"/>
    </row>
    <row r="17" customHeight="1" spans="1:14">
      <c r="A17" s="9">
        <v>14</v>
      </c>
      <c r="B17" s="10" t="s">
        <v>64</v>
      </c>
      <c r="C17" s="10" t="s">
        <v>65</v>
      </c>
      <c r="D17" s="10">
        <v>308</v>
      </c>
      <c r="E17" s="10" t="s">
        <v>25</v>
      </c>
      <c r="F17" s="14" t="s">
        <v>66</v>
      </c>
      <c r="G17" s="10" t="s">
        <v>67</v>
      </c>
      <c r="H17" s="11">
        <v>26.5</v>
      </c>
      <c r="I17" s="10">
        <v>31</v>
      </c>
      <c r="J17" s="7">
        <f t="shared" si="0"/>
        <v>1454.055</v>
      </c>
      <c r="K17" s="12">
        <v>33.33</v>
      </c>
      <c r="L17" s="7">
        <f t="shared" si="1"/>
        <v>1487.385</v>
      </c>
      <c r="M17" s="10">
        <v>13393070839</v>
      </c>
      <c r="N17" s="8"/>
    </row>
    <row r="18" customHeight="1" spans="1:14">
      <c r="A18" s="9">
        <v>15</v>
      </c>
      <c r="B18" s="10" t="s">
        <v>68</v>
      </c>
      <c r="C18" s="10" t="s">
        <v>69</v>
      </c>
      <c r="D18" s="10">
        <v>309</v>
      </c>
      <c r="E18" s="10" t="s">
        <v>16</v>
      </c>
      <c r="F18" s="99" t="s">
        <v>70</v>
      </c>
      <c r="G18" s="10" t="s">
        <v>71</v>
      </c>
      <c r="H18" s="11">
        <v>26.75</v>
      </c>
      <c r="I18" s="10">
        <v>31</v>
      </c>
      <c r="J18" s="7">
        <f t="shared" si="0"/>
        <v>1467.7725</v>
      </c>
      <c r="K18" s="12">
        <v>33.33</v>
      </c>
      <c r="L18" s="7">
        <f t="shared" si="1"/>
        <v>1501.1025</v>
      </c>
      <c r="M18" s="10">
        <v>13833741435</v>
      </c>
      <c r="N18" s="8"/>
    </row>
    <row r="19" customHeight="1" spans="1:14">
      <c r="A19" s="9">
        <v>16</v>
      </c>
      <c r="B19" s="10" t="s">
        <v>72</v>
      </c>
      <c r="C19" s="10" t="s">
        <v>73</v>
      </c>
      <c r="D19" s="10">
        <v>310</v>
      </c>
      <c r="E19" s="10" t="s">
        <v>25</v>
      </c>
      <c r="F19" s="99" t="s">
        <v>74</v>
      </c>
      <c r="G19" s="10" t="s">
        <v>75</v>
      </c>
      <c r="H19" s="11">
        <v>26.5</v>
      </c>
      <c r="I19" s="10">
        <v>31</v>
      </c>
      <c r="J19" s="7">
        <f t="shared" si="0"/>
        <v>1454.055</v>
      </c>
      <c r="K19" s="12">
        <v>33.33</v>
      </c>
      <c r="L19" s="7">
        <f t="shared" si="1"/>
        <v>1487.385</v>
      </c>
      <c r="M19" s="10">
        <v>13730583222</v>
      </c>
      <c r="N19" s="8"/>
    </row>
    <row r="20" customHeight="1" spans="1:14">
      <c r="A20" s="9">
        <v>17</v>
      </c>
      <c r="B20" s="10" t="s">
        <v>76</v>
      </c>
      <c r="C20" s="10" t="s">
        <v>77</v>
      </c>
      <c r="D20" s="10">
        <v>311</v>
      </c>
      <c r="E20" s="10" t="s">
        <v>16</v>
      </c>
      <c r="F20" s="14" t="s">
        <v>78</v>
      </c>
      <c r="G20" s="10" t="s">
        <v>79</v>
      </c>
      <c r="H20" s="21">
        <v>26.75</v>
      </c>
      <c r="I20" s="10">
        <v>31</v>
      </c>
      <c r="J20" s="7">
        <f t="shared" si="0"/>
        <v>1467.7725</v>
      </c>
      <c r="K20" s="12">
        <v>33.33</v>
      </c>
      <c r="L20" s="7">
        <f t="shared" si="1"/>
        <v>1501.1025</v>
      </c>
      <c r="M20" s="10">
        <v>13363680061</v>
      </c>
      <c r="N20" s="8"/>
    </row>
    <row r="21" customHeight="1" spans="1:14">
      <c r="A21" s="9">
        <v>18</v>
      </c>
      <c r="B21" s="10" t="s">
        <v>80</v>
      </c>
      <c r="C21" s="10" t="s">
        <v>81</v>
      </c>
      <c r="D21" s="10">
        <v>312</v>
      </c>
      <c r="E21" s="10" t="s">
        <v>16</v>
      </c>
      <c r="F21" s="10" t="s">
        <v>82</v>
      </c>
      <c r="G21" s="10" t="s">
        <v>83</v>
      </c>
      <c r="H21" s="21">
        <v>27.14</v>
      </c>
      <c r="I21" s="10">
        <v>31</v>
      </c>
      <c r="J21" s="7">
        <f t="shared" si="0"/>
        <v>1489.1718</v>
      </c>
      <c r="K21" s="12">
        <v>33.33</v>
      </c>
      <c r="L21" s="7">
        <f t="shared" si="1"/>
        <v>1522.5018</v>
      </c>
      <c r="M21" s="10">
        <v>17736463662</v>
      </c>
      <c r="N21" s="8"/>
    </row>
    <row r="22" customHeight="1" spans="1:14">
      <c r="A22" s="9">
        <v>19</v>
      </c>
      <c r="B22" s="10" t="s">
        <v>84</v>
      </c>
      <c r="C22" s="10" t="s">
        <v>85</v>
      </c>
      <c r="D22" s="10">
        <v>313</v>
      </c>
      <c r="E22" s="10" t="s">
        <v>16</v>
      </c>
      <c r="F22" s="99" t="s">
        <v>86</v>
      </c>
      <c r="G22" s="10" t="s">
        <v>87</v>
      </c>
      <c r="H22" s="21">
        <v>27.54</v>
      </c>
      <c r="I22" s="10">
        <v>31</v>
      </c>
      <c r="J22" s="7">
        <f t="shared" si="0"/>
        <v>1511.1198</v>
      </c>
      <c r="K22" s="12">
        <v>33.33</v>
      </c>
      <c r="L22" s="7">
        <f t="shared" si="1"/>
        <v>1544.4498</v>
      </c>
      <c r="M22" s="10">
        <v>15226743344</v>
      </c>
      <c r="N22" s="8"/>
    </row>
    <row r="23" customHeight="1" spans="1:14">
      <c r="A23" s="9">
        <v>20</v>
      </c>
      <c r="B23" s="10" t="s">
        <v>88</v>
      </c>
      <c r="C23" s="10" t="s">
        <v>89</v>
      </c>
      <c r="D23" s="10">
        <v>314</v>
      </c>
      <c r="E23" s="10" t="s">
        <v>25</v>
      </c>
      <c r="F23" s="14" t="s">
        <v>90</v>
      </c>
      <c r="G23" s="10" t="s">
        <v>91</v>
      </c>
      <c r="H23" s="21">
        <v>31.56</v>
      </c>
      <c r="I23" s="10">
        <v>31</v>
      </c>
      <c r="J23" s="7">
        <f t="shared" si="0"/>
        <v>1731.6972</v>
      </c>
      <c r="K23" s="12">
        <v>33.33</v>
      </c>
      <c r="L23" s="7">
        <f t="shared" si="1"/>
        <v>1765.0272</v>
      </c>
      <c r="M23" s="10">
        <v>15373348878</v>
      </c>
      <c r="N23" s="8"/>
    </row>
    <row r="24" customHeight="1" spans="1:14">
      <c r="A24" s="9">
        <v>21</v>
      </c>
      <c r="B24" s="10" t="s">
        <v>92</v>
      </c>
      <c r="C24" s="10" t="s">
        <v>93</v>
      </c>
      <c r="D24" s="10">
        <v>315</v>
      </c>
      <c r="E24" s="10" t="s">
        <v>25</v>
      </c>
      <c r="F24" s="99" t="s">
        <v>94</v>
      </c>
      <c r="G24" s="10" t="s">
        <v>95</v>
      </c>
      <c r="H24" s="21">
        <v>28.16</v>
      </c>
      <c r="I24" s="10">
        <v>31</v>
      </c>
      <c r="J24" s="7">
        <f t="shared" si="0"/>
        <v>1545.1392</v>
      </c>
      <c r="K24" s="12">
        <v>33.33</v>
      </c>
      <c r="L24" s="7">
        <f t="shared" si="1"/>
        <v>1578.4692</v>
      </c>
      <c r="M24" s="10">
        <v>13780279154</v>
      </c>
      <c r="N24" s="8"/>
    </row>
    <row r="25" customHeight="1" spans="1:14">
      <c r="A25" s="9">
        <v>22</v>
      </c>
      <c r="B25" s="10" t="s">
        <v>96</v>
      </c>
      <c r="C25" s="10" t="s">
        <v>97</v>
      </c>
      <c r="D25" s="10">
        <v>316</v>
      </c>
      <c r="E25" s="10" t="s">
        <v>16</v>
      </c>
      <c r="F25" s="14" t="s">
        <v>98</v>
      </c>
      <c r="G25" s="10" t="s">
        <v>99</v>
      </c>
      <c r="H25" s="21">
        <v>28.76</v>
      </c>
      <c r="I25" s="10">
        <v>6</v>
      </c>
      <c r="J25" s="7">
        <f t="shared" si="0"/>
        <v>305.4312</v>
      </c>
      <c r="K25" s="12">
        <f>33.33/31*I25</f>
        <v>6.45096774193548</v>
      </c>
      <c r="L25" s="7">
        <f t="shared" si="1"/>
        <v>311.882167741935</v>
      </c>
      <c r="M25" s="10">
        <v>13315765080</v>
      </c>
      <c r="N25" s="8"/>
    </row>
    <row r="26" customHeight="1" spans="1:14">
      <c r="A26" s="9">
        <v>23</v>
      </c>
      <c r="B26" s="10" t="s">
        <v>100</v>
      </c>
      <c r="C26" s="10" t="s">
        <v>101</v>
      </c>
      <c r="D26" s="10">
        <v>317</v>
      </c>
      <c r="E26" s="10" t="s">
        <v>16</v>
      </c>
      <c r="F26" s="14" t="s">
        <v>102</v>
      </c>
      <c r="G26" s="10" t="s">
        <v>103</v>
      </c>
      <c r="H26" s="21">
        <v>27.83</v>
      </c>
      <c r="I26" s="10">
        <v>11</v>
      </c>
      <c r="J26" s="7">
        <f t="shared" si="0"/>
        <v>541.8501</v>
      </c>
      <c r="K26" s="12">
        <f>33.33/31*I26</f>
        <v>11.8267741935484</v>
      </c>
      <c r="L26" s="7">
        <f t="shared" si="1"/>
        <v>553.676874193548</v>
      </c>
      <c r="M26" s="10">
        <v>13191996755</v>
      </c>
      <c r="N26" s="8"/>
    </row>
    <row r="27" customHeight="1" spans="1:14">
      <c r="A27" s="9">
        <v>24</v>
      </c>
      <c r="B27" s="10" t="s">
        <v>104</v>
      </c>
      <c r="C27" s="10" t="s">
        <v>105</v>
      </c>
      <c r="D27" s="10">
        <v>318</v>
      </c>
      <c r="E27" s="10" t="s">
        <v>25</v>
      </c>
      <c r="F27" s="99" t="s">
        <v>106</v>
      </c>
      <c r="G27" s="10" t="s">
        <v>107</v>
      </c>
      <c r="H27" s="21">
        <v>27.99</v>
      </c>
      <c r="I27" s="10">
        <v>31</v>
      </c>
      <c r="J27" s="7">
        <f t="shared" si="0"/>
        <v>1535.8113</v>
      </c>
      <c r="K27" s="12">
        <v>33.33</v>
      </c>
      <c r="L27" s="7">
        <f t="shared" si="1"/>
        <v>1569.1413</v>
      </c>
      <c r="M27" s="10">
        <v>13283207763</v>
      </c>
      <c r="N27" s="8"/>
    </row>
    <row r="28" customHeight="1" spans="1:14">
      <c r="A28" s="9">
        <v>25</v>
      </c>
      <c r="B28" s="10" t="s">
        <v>108</v>
      </c>
      <c r="C28" s="10" t="s">
        <v>109</v>
      </c>
      <c r="D28" s="10">
        <v>319</v>
      </c>
      <c r="E28" s="10" t="s">
        <v>25</v>
      </c>
      <c r="F28" s="14" t="s">
        <v>110</v>
      </c>
      <c r="G28" s="10" t="s">
        <v>111</v>
      </c>
      <c r="H28" s="21">
        <v>28.43</v>
      </c>
      <c r="I28" s="10">
        <v>31</v>
      </c>
      <c r="J28" s="7">
        <f t="shared" si="0"/>
        <v>1559.9541</v>
      </c>
      <c r="K28" s="12">
        <v>33.33</v>
      </c>
      <c r="L28" s="7">
        <f t="shared" si="1"/>
        <v>1593.2841</v>
      </c>
      <c r="M28" s="10">
        <v>13393070839</v>
      </c>
      <c r="N28" s="8"/>
    </row>
    <row r="29" customHeight="1" spans="1:14">
      <c r="A29" s="9">
        <v>26</v>
      </c>
      <c r="B29" s="10" t="s">
        <v>112</v>
      </c>
      <c r="C29" s="10" t="s">
        <v>113</v>
      </c>
      <c r="D29" s="10">
        <v>320</v>
      </c>
      <c r="E29" s="10" t="s">
        <v>25</v>
      </c>
      <c r="F29" s="99" t="s">
        <v>114</v>
      </c>
      <c r="G29" s="10" t="s">
        <v>63</v>
      </c>
      <c r="H29" s="21">
        <v>28.34</v>
      </c>
      <c r="I29" s="10">
        <v>31</v>
      </c>
      <c r="J29" s="7">
        <f t="shared" si="0"/>
        <v>1555.0158</v>
      </c>
      <c r="K29" s="12">
        <v>33.33</v>
      </c>
      <c r="L29" s="7">
        <f t="shared" si="1"/>
        <v>1588.3458</v>
      </c>
      <c r="M29" s="10">
        <v>15030765726</v>
      </c>
      <c r="N29" s="8"/>
    </row>
    <row r="30" customHeight="1" spans="1:14">
      <c r="A30" s="9">
        <v>27</v>
      </c>
      <c r="B30" s="10" t="s">
        <v>115</v>
      </c>
      <c r="C30" s="10" t="s">
        <v>116</v>
      </c>
      <c r="D30" s="10">
        <v>321</v>
      </c>
      <c r="E30" s="10" t="s">
        <v>16</v>
      </c>
      <c r="F30" s="99" t="s">
        <v>117</v>
      </c>
      <c r="G30" s="10" t="s">
        <v>71</v>
      </c>
      <c r="H30" s="21">
        <v>28.34</v>
      </c>
      <c r="I30" s="10">
        <v>31</v>
      </c>
      <c r="J30" s="7">
        <f t="shared" si="0"/>
        <v>1555.0158</v>
      </c>
      <c r="K30" s="12">
        <v>33.33</v>
      </c>
      <c r="L30" s="7">
        <f t="shared" si="1"/>
        <v>1588.3458</v>
      </c>
      <c r="M30" s="10">
        <v>18832787998</v>
      </c>
      <c r="N30" s="8"/>
    </row>
    <row r="31" customHeight="1" spans="1:14">
      <c r="A31" s="15">
        <v>28</v>
      </c>
      <c r="B31" s="10" t="s">
        <v>118</v>
      </c>
      <c r="C31" s="10" t="s">
        <v>119</v>
      </c>
      <c r="D31" s="16">
        <v>322</v>
      </c>
      <c r="E31" s="10" t="s">
        <v>25</v>
      </c>
      <c r="F31" s="99" t="s">
        <v>120</v>
      </c>
      <c r="G31" s="10" t="s">
        <v>289</v>
      </c>
      <c r="H31" s="21">
        <v>28.34</v>
      </c>
      <c r="I31" s="10">
        <v>3</v>
      </c>
      <c r="J31" s="7">
        <f t="shared" si="0"/>
        <v>150.4854</v>
      </c>
      <c r="K31" s="12">
        <f>33.33/31*I31</f>
        <v>3.22548387096774</v>
      </c>
      <c r="L31" s="7">
        <f t="shared" si="1"/>
        <v>153.710883870968</v>
      </c>
      <c r="M31" s="10">
        <v>17703271881</v>
      </c>
      <c r="N31" s="8"/>
    </row>
    <row r="32" customHeight="1" spans="1:14">
      <c r="A32" s="19"/>
      <c r="B32" s="10" t="s">
        <v>290</v>
      </c>
      <c r="C32" s="10" t="s">
        <v>291</v>
      </c>
      <c r="D32" s="20"/>
      <c r="E32" s="10" t="s">
        <v>16</v>
      </c>
      <c r="F32" s="99" t="s">
        <v>292</v>
      </c>
      <c r="G32" s="10" t="s">
        <v>288</v>
      </c>
      <c r="H32" s="21">
        <v>28.34</v>
      </c>
      <c r="I32" s="10">
        <v>28</v>
      </c>
      <c r="J32" s="7">
        <f t="shared" si="0"/>
        <v>1404.5304</v>
      </c>
      <c r="K32" s="12">
        <f>33.33/31*I32</f>
        <v>30.1045161290323</v>
      </c>
      <c r="L32" s="7">
        <f t="shared" si="1"/>
        <v>1434.63491612903</v>
      </c>
      <c r="M32" s="10">
        <v>13722715035</v>
      </c>
      <c r="N32" s="8"/>
    </row>
    <row r="33" customHeight="1" spans="1:14">
      <c r="A33" s="9">
        <v>29</v>
      </c>
      <c r="B33" s="10" t="s">
        <v>122</v>
      </c>
      <c r="C33" s="10" t="s">
        <v>123</v>
      </c>
      <c r="D33" s="10">
        <v>323</v>
      </c>
      <c r="E33" s="10" t="s">
        <v>25</v>
      </c>
      <c r="F33" s="99" t="s">
        <v>124</v>
      </c>
      <c r="G33" s="10" t="s">
        <v>59</v>
      </c>
      <c r="H33" s="12">
        <v>27.92</v>
      </c>
      <c r="I33" s="10">
        <v>31</v>
      </c>
      <c r="J33" s="7">
        <f t="shared" si="0"/>
        <v>1531.9704</v>
      </c>
      <c r="K33" s="12">
        <v>33.33</v>
      </c>
      <c r="L33" s="7">
        <f t="shared" si="1"/>
        <v>1565.3004</v>
      </c>
      <c r="M33" s="10">
        <v>18730760610</v>
      </c>
      <c r="N33" s="8"/>
    </row>
    <row r="34" customHeight="1" spans="1:14">
      <c r="A34" s="9">
        <v>30</v>
      </c>
      <c r="B34" s="10" t="s">
        <v>125</v>
      </c>
      <c r="C34" s="10" t="s">
        <v>126</v>
      </c>
      <c r="D34" s="10">
        <v>324</v>
      </c>
      <c r="E34" s="10" t="s">
        <v>16</v>
      </c>
      <c r="F34" s="99" t="s">
        <v>127</v>
      </c>
      <c r="G34" s="10" t="s">
        <v>128</v>
      </c>
      <c r="H34" s="12">
        <v>35.56</v>
      </c>
      <c r="I34" s="10">
        <v>31</v>
      </c>
      <c r="J34" s="7">
        <f t="shared" si="0"/>
        <v>1951.1772</v>
      </c>
      <c r="K34" s="12">
        <v>33.33</v>
      </c>
      <c r="L34" s="7">
        <f t="shared" si="1"/>
        <v>1984.5072</v>
      </c>
      <c r="M34" s="10">
        <v>13393275112</v>
      </c>
      <c r="N34" s="8"/>
    </row>
    <row r="35" customHeight="1" spans="1:14">
      <c r="A35" s="9">
        <v>31</v>
      </c>
      <c r="B35" s="10" t="s">
        <v>133</v>
      </c>
      <c r="C35" s="10" t="s">
        <v>134</v>
      </c>
      <c r="D35" s="10">
        <v>328</v>
      </c>
      <c r="E35" s="10" t="s">
        <v>25</v>
      </c>
      <c r="F35" s="99" t="s">
        <v>135</v>
      </c>
      <c r="G35" s="10" t="s">
        <v>136</v>
      </c>
      <c r="H35" s="10">
        <v>34.61</v>
      </c>
      <c r="I35" s="10">
        <v>31</v>
      </c>
      <c r="J35" s="7">
        <f t="shared" si="0"/>
        <v>1899.0507</v>
      </c>
      <c r="K35" s="12">
        <v>33.33</v>
      </c>
      <c r="L35" s="7">
        <f t="shared" si="1"/>
        <v>1932.3807</v>
      </c>
      <c r="M35" s="10">
        <v>13333013485</v>
      </c>
      <c r="N35" s="8"/>
    </row>
    <row r="36" customHeight="1" spans="1:14">
      <c r="A36" s="9">
        <v>32</v>
      </c>
      <c r="B36" s="10" t="s">
        <v>137</v>
      </c>
      <c r="C36" s="10" t="s">
        <v>138</v>
      </c>
      <c r="D36" s="10">
        <v>329</v>
      </c>
      <c r="E36" s="10" t="s">
        <v>25</v>
      </c>
      <c r="F36" s="99" t="s">
        <v>139</v>
      </c>
      <c r="G36" s="10" t="s">
        <v>140</v>
      </c>
      <c r="H36" s="21">
        <v>40.24</v>
      </c>
      <c r="I36" s="10">
        <v>31</v>
      </c>
      <c r="J36" s="7">
        <f t="shared" si="0"/>
        <v>2207.9688</v>
      </c>
      <c r="K36" s="12">
        <v>33.33</v>
      </c>
      <c r="L36" s="7">
        <f t="shared" si="1"/>
        <v>2241.2988</v>
      </c>
      <c r="M36" s="10">
        <v>18333057949</v>
      </c>
      <c r="N36" s="8"/>
    </row>
    <row r="37" customHeight="1" spans="1:14">
      <c r="A37" s="9">
        <v>33</v>
      </c>
      <c r="B37" s="10" t="s">
        <v>243</v>
      </c>
      <c r="C37" s="10" t="s">
        <v>244</v>
      </c>
      <c r="D37" s="10">
        <v>401</v>
      </c>
      <c r="E37" s="10" t="s">
        <v>25</v>
      </c>
      <c r="F37" s="99" t="s">
        <v>245</v>
      </c>
      <c r="G37" s="10" t="s">
        <v>246</v>
      </c>
      <c r="H37" s="21">
        <v>54.17</v>
      </c>
      <c r="I37" s="10">
        <v>31</v>
      </c>
      <c r="J37" s="7">
        <f t="shared" si="0"/>
        <v>2972.3079</v>
      </c>
      <c r="K37" s="12">
        <v>33.33</v>
      </c>
      <c r="L37" s="7">
        <f t="shared" si="1"/>
        <v>3005.6379</v>
      </c>
      <c r="M37" s="10">
        <v>15230700891</v>
      </c>
      <c r="N37" s="8"/>
    </row>
    <row r="38" customHeight="1" spans="1:14">
      <c r="A38" s="9">
        <v>34</v>
      </c>
      <c r="B38" s="10" t="s">
        <v>145</v>
      </c>
      <c r="C38" s="10" t="s">
        <v>146</v>
      </c>
      <c r="D38" s="10">
        <v>403</v>
      </c>
      <c r="E38" s="10" t="s">
        <v>25</v>
      </c>
      <c r="F38" s="14" t="s">
        <v>147</v>
      </c>
      <c r="G38" s="10" t="s">
        <v>148</v>
      </c>
      <c r="H38" s="21">
        <v>27.27</v>
      </c>
      <c r="I38" s="10">
        <v>31</v>
      </c>
      <c r="J38" s="7">
        <f t="shared" si="0"/>
        <v>1496.3049</v>
      </c>
      <c r="K38" s="12">
        <v>33.33</v>
      </c>
      <c r="L38" s="7">
        <f t="shared" si="1"/>
        <v>1529.6349</v>
      </c>
      <c r="M38" s="10">
        <v>13343372555</v>
      </c>
      <c r="N38" s="8"/>
    </row>
    <row r="39" customHeight="1" spans="1:14">
      <c r="A39" s="9">
        <v>35</v>
      </c>
      <c r="B39" s="17" t="s">
        <v>153</v>
      </c>
      <c r="C39" s="17" t="s">
        <v>154</v>
      </c>
      <c r="D39" s="10">
        <v>405</v>
      </c>
      <c r="E39" s="10" t="s">
        <v>25</v>
      </c>
      <c r="F39" s="22" t="s">
        <v>155</v>
      </c>
      <c r="G39" s="10" t="s">
        <v>156</v>
      </c>
      <c r="H39" s="21">
        <v>26.87</v>
      </c>
      <c r="I39" s="10">
        <v>31</v>
      </c>
      <c r="J39" s="7">
        <f t="shared" si="0"/>
        <v>1474.3569</v>
      </c>
      <c r="K39" s="12">
        <v>33.33</v>
      </c>
      <c r="L39" s="7">
        <f t="shared" si="1"/>
        <v>1507.6869</v>
      </c>
      <c r="M39" s="99" t="s">
        <v>247</v>
      </c>
      <c r="N39" s="8"/>
    </row>
    <row r="40" customHeight="1" spans="1:14">
      <c r="A40" s="9">
        <v>36</v>
      </c>
      <c r="B40" s="10" t="s">
        <v>161</v>
      </c>
      <c r="C40" s="10" t="s">
        <v>162</v>
      </c>
      <c r="D40" s="10">
        <v>407</v>
      </c>
      <c r="E40" s="10" t="s">
        <v>25</v>
      </c>
      <c r="F40" s="14" t="s">
        <v>163</v>
      </c>
      <c r="G40" s="10" t="s">
        <v>103</v>
      </c>
      <c r="H40" s="21">
        <v>27.04</v>
      </c>
      <c r="I40" s="10">
        <v>31</v>
      </c>
      <c r="J40" s="7">
        <f t="shared" si="0"/>
        <v>1483.6848</v>
      </c>
      <c r="K40" s="12">
        <v>33.33</v>
      </c>
      <c r="L40" s="7">
        <f t="shared" si="1"/>
        <v>1517.0148</v>
      </c>
      <c r="M40" s="10">
        <v>15076793311</v>
      </c>
      <c r="N40" s="8"/>
    </row>
    <row r="41" customHeight="1" spans="1:14">
      <c r="A41" s="9">
        <v>37</v>
      </c>
      <c r="B41" s="10" t="s">
        <v>248</v>
      </c>
      <c r="C41" s="10" t="s">
        <v>249</v>
      </c>
      <c r="D41" s="10">
        <v>408</v>
      </c>
      <c r="E41" s="10" t="s">
        <v>25</v>
      </c>
      <c r="F41" s="14" t="s">
        <v>250</v>
      </c>
      <c r="G41" s="10" t="s">
        <v>251</v>
      </c>
      <c r="H41" s="21">
        <v>26.87</v>
      </c>
      <c r="I41" s="10">
        <v>31</v>
      </c>
      <c r="J41" s="7">
        <f t="shared" si="0"/>
        <v>1474.3569</v>
      </c>
      <c r="K41" s="12">
        <v>33.33</v>
      </c>
      <c r="L41" s="7">
        <f t="shared" si="1"/>
        <v>1507.6869</v>
      </c>
      <c r="M41" s="10">
        <v>13393279952</v>
      </c>
      <c r="N41" s="8"/>
    </row>
    <row r="42" customHeight="1" spans="1:14">
      <c r="A42" s="9">
        <v>38</v>
      </c>
      <c r="B42" s="17" t="s">
        <v>164</v>
      </c>
      <c r="C42" s="10" t="s">
        <v>165</v>
      </c>
      <c r="D42" s="10">
        <v>410</v>
      </c>
      <c r="E42" s="10" t="s">
        <v>25</v>
      </c>
      <c r="F42" s="99" t="s">
        <v>166</v>
      </c>
      <c r="G42" s="10" t="s">
        <v>167</v>
      </c>
      <c r="H42" s="13">
        <v>53.82</v>
      </c>
      <c r="I42" s="10">
        <v>31</v>
      </c>
      <c r="J42" s="7">
        <f t="shared" si="0"/>
        <v>2953.1034</v>
      </c>
      <c r="K42" s="12">
        <v>33.33</v>
      </c>
      <c r="L42" s="7">
        <f t="shared" si="1"/>
        <v>2986.4334</v>
      </c>
      <c r="M42" s="10">
        <v>17692752917</v>
      </c>
      <c r="N42" s="8"/>
    </row>
    <row r="43" customHeight="1" spans="1:14">
      <c r="A43" s="9">
        <v>39</v>
      </c>
      <c r="B43" s="17" t="s">
        <v>168</v>
      </c>
      <c r="C43" s="17" t="s">
        <v>169</v>
      </c>
      <c r="D43" s="10">
        <v>411</v>
      </c>
      <c r="E43" s="10" t="s">
        <v>25</v>
      </c>
      <c r="F43" s="22" t="s">
        <v>170</v>
      </c>
      <c r="G43" s="10" t="s">
        <v>171</v>
      </c>
      <c r="H43" s="21">
        <v>26.95</v>
      </c>
      <c r="I43" s="10">
        <v>31</v>
      </c>
      <c r="J43" s="7">
        <f t="shared" si="0"/>
        <v>1478.7465</v>
      </c>
      <c r="K43" s="12">
        <v>33.33</v>
      </c>
      <c r="L43" s="7">
        <f t="shared" si="1"/>
        <v>1512.0765</v>
      </c>
      <c r="M43" s="10">
        <v>17694948249</v>
      </c>
      <c r="N43" s="8"/>
    </row>
    <row r="44" customHeight="1" spans="1:14">
      <c r="A44" s="9">
        <v>40</v>
      </c>
      <c r="B44" s="10" t="s">
        <v>172</v>
      </c>
      <c r="C44" s="10" t="s">
        <v>173</v>
      </c>
      <c r="D44" s="10">
        <v>412</v>
      </c>
      <c r="E44" s="10" t="s">
        <v>16</v>
      </c>
      <c r="F44" s="14" t="s">
        <v>174</v>
      </c>
      <c r="G44" s="10" t="s">
        <v>175</v>
      </c>
      <c r="H44" s="21">
        <v>27.36</v>
      </c>
      <c r="I44" s="10">
        <v>31</v>
      </c>
      <c r="J44" s="7">
        <f t="shared" si="0"/>
        <v>1501.2432</v>
      </c>
      <c r="K44" s="12">
        <v>33.33</v>
      </c>
      <c r="L44" s="7">
        <f t="shared" si="1"/>
        <v>1534.5732</v>
      </c>
      <c r="M44" s="10">
        <v>13931799613</v>
      </c>
      <c r="N44" s="8"/>
    </row>
    <row r="45" customHeight="1" spans="1:14">
      <c r="A45" s="9">
        <v>41</v>
      </c>
      <c r="B45" s="17" t="s">
        <v>176</v>
      </c>
      <c r="C45" s="17" t="s">
        <v>177</v>
      </c>
      <c r="D45" s="10">
        <v>413</v>
      </c>
      <c r="E45" s="10" t="s">
        <v>25</v>
      </c>
      <c r="F45" s="22" t="s">
        <v>178</v>
      </c>
      <c r="G45" s="10" t="s">
        <v>152</v>
      </c>
      <c r="H45" s="21">
        <v>54.17</v>
      </c>
      <c r="I45" s="10">
        <v>31</v>
      </c>
      <c r="J45" s="7">
        <f t="shared" si="0"/>
        <v>2972.3079</v>
      </c>
      <c r="K45" s="12">
        <v>33.33</v>
      </c>
      <c r="L45" s="7">
        <f t="shared" si="1"/>
        <v>3005.6379</v>
      </c>
      <c r="M45" s="10">
        <v>18031725800</v>
      </c>
      <c r="N45" s="8"/>
    </row>
    <row r="46" customHeight="1" spans="1:14">
      <c r="A46" s="9">
        <v>42</v>
      </c>
      <c r="B46" s="17" t="s">
        <v>179</v>
      </c>
      <c r="C46" s="17" t="s">
        <v>180</v>
      </c>
      <c r="D46" s="10">
        <v>414</v>
      </c>
      <c r="E46" s="10" t="s">
        <v>16</v>
      </c>
      <c r="F46" s="22" t="s">
        <v>181</v>
      </c>
      <c r="G46" s="10" t="s">
        <v>293</v>
      </c>
      <c r="H46" s="21">
        <v>28.02</v>
      </c>
      <c r="I46" s="10">
        <v>18</v>
      </c>
      <c r="J46" s="7">
        <f t="shared" si="0"/>
        <v>892.7172</v>
      </c>
      <c r="K46" s="12">
        <f>33.33/31*I46</f>
        <v>19.3529032258065</v>
      </c>
      <c r="L46" s="7">
        <f t="shared" si="1"/>
        <v>912.070103225807</v>
      </c>
      <c r="M46" s="10">
        <v>15731715111</v>
      </c>
      <c r="N46" s="8"/>
    </row>
    <row r="47" customHeight="1" spans="1:14">
      <c r="A47" s="9">
        <v>43</v>
      </c>
      <c r="B47" s="17" t="s">
        <v>182</v>
      </c>
      <c r="C47" s="17" t="s">
        <v>183</v>
      </c>
      <c r="D47" s="10">
        <v>416</v>
      </c>
      <c r="E47" s="10" t="s">
        <v>25</v>
      </c>
      <c r="F47" s="22" t="s">
        <v>184</v>
      </c>
      <c r="G47" s="10" t="s">
        <v>293</v>
      </c>
      <c r="H47" s="21">
        <v>54.17</v>
      </c>
      <c r="I47" s="10">
        <v>18</v>
      </c>
      <c r="J47" s="7">
        <f t="shared" si="0"/>
        <v>1725.8562</v>
      </c>
      <c r="K47" s="12">
        <f>33.33/31*I47</f>
        <v>19.3529032258065</v>
      </c>
      <c r="L47" s="7">
        <f t="shared" si="1"/>
        <v>1745.20910322581</v>
      </c>
      <c r="M47" s="10">
        <v>15511705678</v>
      </c>
      <c r="N47" s="8"/>
    </row>
    <row r="48" customHeight="1" spans="1:14">
      <c r="A48" s="9">
        <v>44</v>
      </c>
      <c r="B48" s="10" t="s">
        <v>185</v>
      </c>
      <c r="C48" s="10" t="s">
        <v>186</v>
      </c>
      <c r="D48" s="10">
        <v>417</v>
      </c>
      <c r="E48" s="10" t="s">
        <v>25</v>
      </c>
      <c r="F48" s="99" t="s">
        <v>187</v>
      </c>
      <c r="G48" s="10" t="s">
        <v>63</v>
      </c>
      <c r="H48" s="12">
        <v>27.84</v>
      </c>
      <c r="I48" s="10">
        <v>31</v>
      </c>
      <c r="J48" s="7">
        <f t="shared" si="0"/>
        <v>1527.5808</v>
      </c>
      <c r="K48" s="12">
        <v>33.33</v>
      </c>
      <c r="L48" s="7">
        <f t="shared" si="1"/>
        <v>1560.9108</v>
      </c>
      <c r="M48" s="10">
        <v>17633294669</v>
      </c>
      <c r="N48" s="8"/>
    </row>
    <row r="49" customHeight="1" spans="1:14">
      <c r="A49" s="9">
        <v>45</v>
      </c>
      <c r="B49" s="10" t="s">
        <v>188</v>
      </c>
      <c r="C49" s="10" t="s">
        <v>189</v>
      </c>
      <c r="D49" s="10">
        <v>418</v>
      </c>
      <c r="E49" s="10" t="s">
        <v>16</v>
      </c>
      <c r="F49" s="14" t="s">
        <v>190</v>
      </c>
      <c r="G49" s="10" t="s">
        <v>191</v>
      </c>
      <c r="H49" s="12">
        <v>28.09</v>
      </c>
      <c r="I49" s="10">
        <v>31</v>
      </c>
      <c r="J49" s="7">
        <f t="shared" si="0"/>
        <v>1541.2983</v>
      </c>
      <c r="K49" s="12">
        <v>33.33</v>
      </c>
      <c r="L49" s="7">
        <f t="shared" si="1"/>
        <v>1574.6283</v>
      </c>
      <c r="M49" s="10">
        <v>15832802029</v>
      </c>
      <c r="N49" s="8"/>
    </row>
    <row r="50" customHeight="1" spans="1:14">
      <c r="A50" s="9">
        <v>46</v>
      </c>
      <c r="B50" s="10" t="s">
        <v>192</v>
      </c>
      <c r="C50" s="10" t="s">
        <v>193</v>
      </c>
      <c r="D50" s="10">
        <v>419</v>
      </c>
      <c r="E50" s="10" t="s">
        <v>25</v>
      </c>
      <c r="F50" s="14" t="s">
        <v>194</v>
      </c>
      <c r="G50" s="10" t="s">
        <v>171</v>
      </c>
      <c r="H50" s="12">
        <v>28.02</v>
      </c>
      <c r="I50" s="10">
        <v>31</v>
      </c>
      <c r="J50" s="7">
        <f t="shared" si="0"/>
        <v>1537.4574</v>
      </c>
      <c r="K50" s="12">
        <v>33.33</v>
      </c>
      <c r="L50" s="7">
        <f t="shared" si="1"/>
        <v>1570.7874</v>
      </c>
      <c r="M50" s="10">
        <v>13110068076</v>
      </c>
      <c r="N50" s="8"/>
    </row>
    <row r="51" customHeight="1" spans="1:14">
      <c r="A51" s="9">
        <v>47</v>
      </c>
      <c r="B51" s="10" t="s">
        <v>267</v>
      </c>
      <c r="C51" s="10" t="s">
        <v>268</v>
      </c>
      <c r="D51" s="10">
        <v>420</v>
      </c>
      <c r="E51" s="10" t="s">
        <v>16</v>
      </c>
      <c r="F51" s="99" t="s">
        <v>269</v>
      </c>
      <c r="G51" s="10" t="s">
        <v>270</v>
      </c>
      <c r="H51" s="12">
        <v>27.84</v>
      </c>
      <c r="I51" s="10">
        <v>31</v>
      </c>
      <c r="J51" s="7">
        <f t="shared" si="0"/>
        <v>1527.5808</v>
      </c>
      <c r="K51" s="12">
        <v>33.33</v>
      </c>
      <c r="L51" s="7">
        <f t="shared" si="1"/>
        <v>1560.9108</v>
      </c>
      <c r="M51" s="10">
        <v>15933277077</v>
      </c>
      <c r="N51" s="8"/>
    </row>
    <row r="52" customHeight="1" spans="1:14">
      <c r="A52" s="9">
        <v>48</v>
      </c>
      <c r="B52" s="10" t="s">
        <v>254</v>
      </c>
      <c r="C52" s="10" t="s">
        <v>255</v>
      </c>
      <c r="D52" s="10">
        <v>421</v>
      </c>
      <c r="E52" s="10" t="s">
        <v>16</v>
      </c>
      <c r="F52" s="14" t="s">
        <v>256</v>
      </c>
      <c r="G52" s="10" t="s">
        <v>257</v>
      </c>
      <c r="H52" s="12">
        <v>28.09</v>
      </c>
      <c r="I52" s="10">
        <v>31</v>
      </c>
      <c r="J52" s="7">
        <f t="shared" si="0"/>
        <v>1541.2983</v>
      </c>
      <c r="K52" s="12">
        <v>33.33</v>
      </c>
      <c r="L52" s="7">
        <f t="shared" si="1"/>
        <v>1574.6283</v>
      </c>
      <c r="M52" s="10">
        <v>18231793134</v>
      </c>
      <c r="N52" s="8"/>
    </row>
    <row r="53" customHeight="1" spans="1:14">
      <c r="A53" s="9">
        <v>49</v>
      </c>
      <c r="B53" s="10" t="s">
        <v>202</v>
      </c>
      <c r="C53" s="10" t="s">
        <v>203</v>
      </c>
      <c r="D53" s="10">
        <v>422</v>
      </c>
      <c r="E53" s="10" t="s">
        <v>16</v>
      </c>
      <c r="F53" s="99" t="s">
        <v>204</v>
      </c>
      <c r="G53" s="10" t="s">
        <v>205</v>
      </c>
      <c r="H53" s="12">
        <v>28.02</v>
      </c>
      <c r="I53" s="10">
        <v>31</v>
      </c>
      <c r="J53" s="7">
        <f t="shared" si="0"/>
        <v>1537.4574</v>
      </c>
      <c r="K53" s="12">
        <v>33.33</v>
      </c>
      <c r="L53" s="7">
        <f t="shared" si="1"/>
        <v>1570.7874</v>
      </c>
      <c r="M53" s="10">
        <v>15030768047</v>
      </c>
      <c r="N53" s="8"/>
    </row>
    <row r="54" customHeight="1" spans="1:14">
      <c r="A54" s="9" t="s">
        <v>206</v>
      </c>
      <c r="B54" s="23"/>
      <c r="C54" s="10"/>
      <c r="D54" s="10"/>
      <c r="E54" s="10"/>
      <c r="F54" s="14"/>
      <c r="G54" s="10"/>
      <c r="H54" s="11">
        <f t="shared" ref="H54:L54" si="3">SUM(H3:H53)</f>
        <v>1700.19</v>
      </c>
      <c r="I54" s="24">
        <f t="shared" si="3"/>
        <v>1402</v>
      </c>
      <c r="J54" s="7">
        <f t="shared" si="3"/>
        <v>82421.1828</v>
      </c>
      <c r="K54" s="12">
        <f t="shared" si="3"/>
        <v>1507.37612903226</v>
      </c>
      <c r="L54" s="7">
        <f t="shared" si="3"/>
        <v>83928.5589290322</v>
      </c>
      <c r="M54" s="10"/>
      <c r="N54" s="8"/>
    </row>
    <row r="55" customHeight="1" spans="1:14">
      <c r="A55" s="5" t="s">
        <v>207</v>
      </c>
      <c r="B55" s="23"/>
      <c r="C55" s="10" t="s">
        <v>294</v>
      </c>
      <c r="D55" s="10"/>
      <c r="E55" s="10"/>
      <c r="F55" s="14"/>
      <c r="G55" s="10"/>
      <c r="H55" s="11"/>
      <c r="I55" s="24"/>
      <c r="J55" s="7"/>
      <c r="K55" s="10"/>
      <c r="L55" s="7"/>
      <c r="M55" s="10"/>
      <c r="N55" s="8"/>
    </row>
    <row r="56" customHeight="1" spans="1:14">
      <c r="A56" s="5" t="s">
        <v>209</v>
      </c>
      <c r="B56" s="25"/>
      <c r="C56" s="26" t="s">
        <v>295</v>
      </c>
      <c r="D56" s="27"/>
      <c r="E56" s="27"/>
      <c r="F56" s="28"/>
      <c r="G56" s="27"/>
      <c r="H56" s="29"/>
      <c r="I56" s="30"/>
      <c r="J56" s="31"/>
      <c r="K56" s="27"/>
      <c r="L56" s="31"/>
      <c r="M56" s="27"/>
    </row>
    <row r="57" customHeight="1" spans="1:14">
      <c r="A57" s="5" t="s">
        <v>211</v>
      </c>
      <c r="B57" s="25" t="s">
        <v>296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</sheetData>
  <mergeCells count="6">
    <mergeCell ref="A1:M1"/>
    <mergeCell ref="B57:M57"/>
    <mergeCell ref="A12:A13"/>
    <mergeCell ref="A31:A32"/>
    <mergeCell ref="D12:D13"/>
    <mergeCell ref="D31:D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23.3</vt:lpstr>
      <vt:lpstr>23.4</vt:lpstr>
      <vt:lpstr>23.5</vt:lpstr>
      <vt:lpstr>23.6</vt:lpstr>
      <vt:lpstr>23.7</vt:lpstr>
      <vt:lpstr>23.8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追梦女人，谢17778872315</cp:lastModifiedBy>
  <dcterms:created xsi:type="dcterms:W3CDTF">2026-03-13T01:06:51Z</dcterms:created>
  <dcterms:modified xsi:type="dcterms:W3CDTF">2026-03-13T01:10:50Z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078EDBAF460E450E91B98A285B90CA93_11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