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2" activeTab="4"/>
  </bookViews>
  <sheets>
    <sheet name="23年9月" sheetId="9" r:id="rId1"/>
    <sheet name="23年10月" sheetId="10" r:id="rId2"/>
    <sheet name="23年11月" sheetId="11" r:id="rId3"/>
    <sheet name="23年12月" sheetId="12" r:id="rId4"/>
    <sheet name="24年10月" sheetId="13" r:id="rId5"/>
  </sheets>
  <definedNames>
    <definedName name="_xlnm._FilterDatabase" localSheetId="1" hidden="1">'23年10月'!$A$1:$K$103</definedName>
    <definedName name="_xlnm._FilterDatabase" localSheetId="2" hidden="1">'23年11月'!$A$1:$K$105</definedName>
    <definedName name="_xlnm._FilterDatabase" localSheetId="3" hidden="1">'23年12月'!$A$1:$K$108</definedName>
    <definedName name="_xlnm._FilterDatabase" localSheetId="0" hidden="1">'23年9月'!#REF!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<sst xmlns="http://schemas.openxmlformats.org/spreadsheetml/2006/main" count="2319" uniqueCount="440">
  <si>
    <t>沧县昌盛孵化基地2023年9月房租水电补贴明细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</si>
  <si>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</si>
  <si>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</si>
  <si>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</si>
  <si>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</si>
  <si>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</si>
  <si>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</si>
  <si>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</si>
  <si>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房屋建筑面积</t>
  </si>
  <si>
    <t>天数</t>
  </si>
  <si>
    <t>其中</t>
  </si>
  <si>
    <t>补贴合计</t>
  </si>
  <si>
    <t>联系电话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</si>
  <si>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</si>
  <si>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</si>
  <si>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</si>
  <si>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</si>
  <si>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</si>
  <si>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</si>
  <si>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2023.6.2-2026.6.1</t>
  </si>
  <si>
    <t>林恩潭</t>
  </si>
  <si>
    <t>沧县恩潭建筑材料经营部</t>
  </si>
  <si>
    <t>130921198908020236</t>
  </si>
  <si>
    <t>2022.12.31-2025.12.30</t>
  </si>
  <si>
    <t>刘云茜</t>
  </si>
  <si>
    <t>沧县鑫汇广告工作室</t>
  </si>
  <si>
    <t>女</t>
  </si>
  <si>
    <t>130922199511305226</t>
  </si>
  <si>
    <t>2022.6.8-2025.6.7</t>
  </si>
  <si>
    <t>杨铁卫</t>
  </si>
  <si>
    <t>河北申宸装饰装修有限公司</t>
  </si>
  <si>
    <t>130921198407080214</t>
  </si>
  <si>
    <t>2021.3.21-2024.3.20</t>
  </si>
  <si>
    <t>刘永辉</t>
  </si>
  <si>
    <t>沧县新视点广告工作室</t>
  </si>
  <si>
    <t>132924197509294236</t>
  </si>
  <si>
    <t>2022.9.29-2025.9.28</t>
  </si>
  <si>
    <t>杨海龙</t>
  </si>
  <si>
    <t>沧县海龙建筑装修队</t>
  </si>
  <si>
    <t>130921197206090614</t>
  </si>
  <si>
    <t>2022.9.1-2025.8.31</t>
  </si>
  <si>
    <t>孙智国</t>
  </si>
  <si>
    <t>沧县国豪商贸行</t>
  </si>
  <si>
    <t>130921197607152038</t>
  </si>
  <si>
    <t>2023.4.21-2023.4.20</t>
  </si>
  <si>
    <t>李元芬</t>
  </si>
  <si>
    <t>沧州雅趣庭文化传媒有限公司</t>
  </si>
  <si>
    <t>130921198911080846</t>
  </si>
  <si>
    <t>2022.3.8-2025.3.7</t>
  </si>
  <si>
    <t>刘允</t>
  </si>
  <si>
    <t>沧县坤允商贸中心</t>
  </si>
  <si>
    <t>130903197406150316</t>
  </si>
  <si>
    <t>2023.5.29-2026.5.28</t>
  </si>
  <si>
    <t>吴飞</t>
  </si>
  <si>
    <t>沧县翡宸软件开发中心</t>
  </si>
  <si>
    <t>130921198511190026</t>
  </si>
  <si>
    <t>2022.1.3-2025.1.2</t>
  </si>
  <si>
    <t>常建</t>
  </si>
  <si>
    <t>沧县吾宸电子产品经营部</t>
  </si>
  <si>
    <t>130921199811051014</t>
  </si>
  <si>
    <t>2023.3.27-2026.3.26</t>
  </si>
  <si>
    <t>刘秀新</t>
  </si>
  <si>
    <t>沧县鑫红汽车用品经营部</t>
  </si>
  <si>
    <t>132931197706271547</t>
  </si>
  <si>
    <t>2021.12.24-2024.12.23</t>
  </si>
  <si>
    <t>何苗苗</t>
  </si>
  <si>
    <t>沧县众宏企业管理咨询中心</t>
  </si>
  <si>
    <t>130921198707145665</t>
  </si>
  <si>
    <t>2022.10.12-2025.10.11</t>
  </si>
  <si>
    <t>季彦培</t>
  </si>
  <si>
    <t>沧县星煌文化发展中心</t>
  </si>
  <si>
    <t>130921198412305617</t>
  </si>
  <si>
    <t>2023.6.13-2026.6.12</t>
  </si>
  <si>
    <t>朱秀芬</t>
  </si>
  <si>
    <t>沧县茉沫服装店</t>
  </si>
  <si>
    <t>130921197606061222</t>
  </si>
  <si>
    <t>郝惠杰</t>
  </si>
  <si>
    <t>沧县慧杰电子产品经营部</t>
  </si>
  <si>
    <t>130925200312186628</t>
  </si>
  <si>
    <t>马云</t>
  </si>
  <si>
    <t>沧州云广文化传媒有限公司</t>
  </si>
  <si>
    <t>13092119901202268X</t>
  </si>
  <si>
    <t>2021.12.8-2024.12.7</t>
  </si>
  <si>
    <t>梁振杰</t>
  </si>
  <si>
    <t>沧县振杰电器经销处</t>
  </si>
  <si>
    <t>130922198010122419</t>
  </si>
  <si>
    <t>2022.6.1-2025.5.31</t>
  </si>
  <si>
    <t>田红林</t>
  </si>
  <si>
    <t>沧县雨洛商贸中心</t>
  </si>
  <si>
    <t>130927199710084210</t>
  </si>
  <si>
    <t>2022.8.25-2025.8.24</t>
  </si>
  <si>
    <t>季艳锁</t>
  </si>
  <si>
    <t>沧州锡卓商贸有限公司</t>
  </si>
  <si>
    <t>130921197605260430</t>
  </si>
  <si>
    <t>2023.6.29-2026.6.28</t>
  </si>
  <si>
    <t>吴军</t>
  </si>
  <si>
    <t>沧县吴军商贸中心</t>
  </si>
  <si>
    <t>130902198103250617</t>
  </si>
  <si>
    <t>2022.7.10-2025.7.9</t>
  </si>
  <si>
    <t>贾金匣</t>
  </si>
  <si>
    <t>沧州观天下国际旅行社有限公司第一分公司</t>
  </si>
  <si>
    <t>130631198505132483</t>
  </si>
  <si>
    <t>2023.4.7-2026.4.6</t>
  </si>
  <si>
    <t>陈坤</t>
  </si>
  <si>
    <t>沧县戈宸饲料销售店</t>
  </si>
  <si>
    <t>130921198908220246</t>
  </si>
  <si>
    <t>2023.6.1-2026.5.31</t>
  </si>
  <si>
    <t>田长松</t>
  </si>
  <si>
    <t>沧县展梦信息技术服务中心</t>
  </si>
  <si>
    <t>130921196807100633</t>
  </si>
  <si>
    <t>2022.5.31-2025.5.30</t>
  </si>
  <si>
    <t>赵晓敏</t>
  </si>
  <si>
    <t>河北东奇国际旅行社有限公司沧县第一营业部</t>
  </si>
  <si>
    <t>130927199511114229</t>
  </si>
  <si>
    <t>2023.3.28-2026.3.27</t>
  </si>
  <si>
    <t>王维芹</t>
  </si>
  <si>
    <t>沧县怡瑞兰台商务服务中心</t>
  </si>
  <si>
    <t>130921198107204844</t>
  </si>
  <si>
    <t>2023.3.31-2026.3.30</t>
  </si>
  <si>
    <t>李娜</t>
  </si>
  <si>
    <t>沧县双敏商贸中心</t>
  </si>
  <si>
    <t>130921198612240221</t>
  </si>
  <si>
    <t>2023.6.12-2026.6.11</t>
  </si>
  <si>
    <t>杨双</t>
  </si>
  <si>
    <t>河北凡圣科技有限公司</t>
  </si>
  <si>
    <t>130923198511080022</t>
  </si>
  <si>
    <t>2021.5.11-2024.5.10</t>
  </si>
  <si>
    <t>苗振义</t>
  </si>
  <si>
    <t>沧县振义商贸中心</t>
  </si>
  <si>
    <t>130921198907082216</t>
  </si>
  <si>
    <t>2021.11.9-2024.11.8</t>
  </si>
  <si>
    <t>刘晓静</t>
  </si>
  <si>
    <t>沧县荣昇装饰材料经营部</t>
  </si>
  <si>
    <t>130921198605130024</t>
  </si>
  <si>
    <t>杨国才</t>
  </si>
  <si>
    <t>沧县万腾装饰材料经营部</t>
  </si>
  <si>
    <t>130921197512090014</t>
  </si>
  <si>
    <t>2023.4.28-2026.4.27</t>
  </si>
  <si>
    <t>王永兴</t>
  </si>
  <si>
    <t>沧县永行商贸中心</t>
  </si>
  <si>
    <t>130925199209136037</t>
  </si>
  <si>
    <t>2023.5.26-2026.5.25</t>
  </si>
  <si>
    <t>胡宝松</t>
  </si>
  <si>
    <t>沧州益贵商贸有限公司</t>
  </si>
  <si>
    <t>130904197709060015</t>
  </si>
  <si>
    <t>2023.6.3-2026.6.2</t>
  </si>
  <si>
    <t>李永胜</t>
  </si>
  <si>
    <t>沧县灰蓝室内装饰设计工作室</t>
  </si>
  <si>
    <t>130921199202095214</t>
  </si>
  <si>
    <t>孙圩军</t>
  </si>
  <si>
    <t>沧县宏图商贸中心</t>
  </si>
  <si>
    <t>130921198711125077</t>
  </si>
  <si>
    <t>2023.4.10-2023.11.8</t>
  </si>
  <si>
    <t>鞠靖</t>
  </si>
  <si>
    <t>沧县军悦农资经营服务中心</t>
  </si>
  <si>
    <t>130921198812202246</t>
  </si>
  <si>
    <t>2023.2.3-2026.2.2</t>
  </si>
  <si>
    <t>史圣伟</t>
  </si>
  <si>
    <t>沧州优先贸易有限公司</t>
  </si>
  <si>
    <t>130922200008072416</t>
  </si>
  <si>
    <t>张艺赢</t>
  </si>
  <si>
    <t>沧县艺束空间设计工作室</t>
  </si>
  <si>
    <t>130923199412216419</t>
  </si>
  <si>
    <t>2023.4.14-2026.4.13</t>
  </si>
  <si>
    <t>张海征</t>
  </si>
  <si>
    <t>沧县富祥林商贸中心</t>
  </si>
  <si>
    <t>130925199705135113</t>
  </si>
  <si>
    <t>2023.9.7-2026.9.6</t>
  </si>
  <si>
    <t>苗福润</t>
  </si>
  <si>
    <t>沧县康利莱健康服务中心</t>
  </si>
  <si>
    <t>130921197510212225</t>
  </si>
  <si>
    <t>2021.7.12-2024.7.11</t>
  </si>
  <si>
    <t>刘文超</t>
  </si>
  <si>
    <t>沧州超智商贸有限公司</t>
  </si>
  <si>
    <t>130921198004130416</t>
  </si>
  <si>
    <t>2021.7.19-2024.7.18</t>
  </si>
  <si>
    <t>何冬冬</t>
  </si>
  <si>
    <t>沧县温居节能设备经营部</t>
  </si>
  <si>
    <t>1309211996420521X</t>
  </si>
  <si>
    <t>2023.7.24-2026.7.23</t>
  </si>
  <si>
    <t>张浩</t>
  </si>
  <si>
    <t>沧县成溪商贸中心</t>
  </si>
  <si>
    <t>130921199010103232</t>
  </si>
  <si>
    <t>2022.5.30-2025.5.29</t>
  </si>
  <si>
    <t>高丽萍</t>
  </si>
  <si>
    <t>河北澳全教育发展有限公司</t>
  </si>
  <si>
    <t>130921198810184662</t>
  </si>
  <si>
    <t>2020.10.15-2023.10.12</t>
  </si>
  <si>
    <t>王俊平</t>
  </si>
  <si>
    <t>沧县庆隆信息服务中心</t>
  </si>
  <si>
    <t>130921199007100233</t>
  </si>
  <si>
    <t>2023.1.30-2024.2.26</t>
  </si>
  <si>
    <t>杨旭生</t>
  </si>
  <si>
    <t>沧州盛来建筑工程有限公司</t>
  </si>
  <si>
    <t>130921198706292612</t>
  </si>
  <si>
    <t>2023.2.19-2026.2.18</t>
  </si>
  <si>
    <t>孙永琪</t>
  </si>
  <si>
    <t>沧县亿山消防器材经营部</t>
  </si>
  <si>
    <t>618/616</t>
  </si>
  <si>
    <t>130981200404302973</t>
  </si>
  <si>
    <t>2023.5.22-2026.5.21</t>
  </si>
  <si>
    <t>李平</t>
  </si>
  <si>
    <t>沧县清盈商贸中心</t>
  </si>
  <si>
    <t>130921197604183023</t>
  </si>
  <si>
    <t>叶飞</t>
  </si>
  <si>
    <t>沧县博然空间设计工作室</t>
  </si>
  <si>
    <t>130921199008160211</t>
  </si>
  <si>
    <t>2023.4.11-2026.4.10</t>
  </si>
  <si>
    <t>康波</t>
  </si>
  <si>
    <t>沧州百建建筑工程有限公司</t>
  </si>
  <si>
    <t>130921198207090223</t>
  </si>
  <si>
    <t>刘慧彩</t>
  </si>
  <si>
    <t>沧州佳念装饰装修有限公司</t>
  </si>
  <si>
    <t>130925199012016621</t>
  </si>
  <si>
    <t>梁爽</t>
  </si>
  <si>
    <t>沧县鑫鑫电子设备销售店</t>
  </si>
  <si>
    <t>13092119941201104X</t>
  </si>
  <si>
    <t>刘洪香</t>
  </si>
  <si>
    <t>沧县艺阳信息技术服务中心</t>
  </si>
  <si>
    <t>130921199003075421</t>
  </si>
  <si>
    <t>2023.6.13-2024.3.5</t>
  </si>
  <si>
    <t>李光皓</t>
  </si>
  <si>
    <t>沧县瑞芳画廊文化门市</t>
  </si>
  <si>
    <t>130921199004070059</t>
  </si>
  <si>
    <t>2023.4.28-2026.3.5</t>
  </si>
  <si>
    <t>陈建雨</t>
  </si>
  <si>
    <t>河北超煦建筑工程有限公司</t>
  </si>
  <si>
    <t>132932197309136014</t>
  </si>
  <si>
    <t>2023.5.22-2026.5.31</t>
  </si>
  <si>
    <t>王洪学</t>
  </si>
  <si>
    <t>沧县快音商务服务中心</t>
  </si>
  <si>
    <t>130921197007010837</t>
  </si>
  <si>
    <t>2022.10.28-2025.10.27</t>
  </si>
  <si>
    <t>张强</t>
  </si>
  <si>
    <t>沧州东晏人力资源服务有限公司</t>
  </si>
  <si>
    <t>130921198703012654</t>
  </si>
  <si>
    <t>2023.5.20-2026.5.19</t>
  </si>
  <si>
    <t>朱腾越</t>
  </si>
  <si>
    <t>沧县晟滔五金产品门市</t>
  </si>
  <si>
    <t>130903199810061218</t>
  </si>
  <si>
    <t>2021.12.6-2024.12.5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</si>
  <si>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</si>
  <si>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</si>
  <si>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</si>
  <si>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</si>
  <si>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</si>
  <si>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</si>
  <si>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刘占胜</t>
  </si>
  <si>
    <t>沧州品洪汽车运输有限公司</t>
  </si>
  <si>
    <t>130921198509110277</t>
  </si>
  <si>
    <t>2021.4.19-2024.3.13</t>
  </si>
  <si>
    <t>周艳</t>
  </si>
  <si>
    <t>沧州瑞鸿工程咨询有限公司</t>
  </si>
  <si>
    <t>130921197805133225</t>
  </si>
  <si>
    <t>2023.5.30-2026.5.29</t>
  </si>
  <si>
    <t>季境娟</t>
  </si>
  <si>
    <t>沧县泓博家政服务中心</t>
  </si>
  <si>
    <t>130921198910080246</t>
  </si>
  <si>
    <t>223.4.5-2026.4.4</t>
  </si>
  <si>
    <t>许树峰</t>
  </si>
  <si>
    <t>沧县基众信息科技中心</t>
  </si>
  <si>
    <t>130921198501265215</t>
  </si>
  <si>
    <t>赵振栋</t>
  </si>
  <si>
    <t>沧县赵宁茶社</t>
  </si>
  <si>
    <t>130921199612060233</t>
  </si>
  <si>
    <t>李飞飞</t>
  </si>
  <si>
    <t>沧县优越印章制作中心</t>
  </si>
  <si>
    <t>130923198902022620</t>
  </si>
  <si>
    <t>2022.5.5-2025.5.4</t>
  </si>
  <si>
    <t>杨玉宝</t>
  </si>
  <si>
    <t>沧县木之源健康咨询服务中心</t>
  </si>
  <si>
    <t>132932196912174416</t>
  </si>
  <si>
    <t>2021.9.1-2024.8.31</t>
  </si>
  <si>
    <t>王宇</t>
  </si>
  <si>
    <t>沧州源佰工程管理服务有限公司</t>
  </si>
  <si>
    <t>239005197612160035</t>
  </si>
  <si>
    <t>2022.4.1-2025.3.31</t>
  </si>
  <si>
    <t>姚飞</t>
  </si>
  <si>
    <t>沧县耀飞录像摄影器材店</t>
  </si>
  <si>
    <t>13092519890628521X</t>
  </si>
  <si>
    <t>2022.12.8-2025.12.7</t>
  </si>
  <si>
    <t>张坎伟</t>
  </si>
  <si>
    <t>沧县木林汽车服务中心</t>
  </si>
  <si>
    <t>13092119780406503X</t>
  </si>
  <si>
    <t>2021.9.23-2024.9.22</t>
  </si>
  <si>
    <t>杨建康</t>
  </si>
  <si>
    <t>沧县特瑞物流中心</t>
  </si>
  <si>
    <t>13090219890606181X</t>
  </si>
  <si>
    <t>张云军</t>
  </si>
  <si>
    <t>沧县雄宸建筑工程有限公司</t>
  </si>
  <si>
    <t>130921197703290430</t>
  </si>
  <si>
    <t>2022.4.29-2025.4.28</t>
  </si>
  <si>
    <t>庞丽娟</t>
  </si>
  <si>
    <t>沧县立旺建筑装饰装修经营部</t>
  </si>
  <si>
    <t>130921198305110224</t>
  </si>
  <si>
    <t>2022.8.9-2023.11.8</t>
  </si>
  <si>
    <t>徐相军</t>
  </si>
  <si>
    <t>沧县相军汽车用品销售中心</t>
  </si>
  <si>
    <t>130921198803203212</t>
  </si>
  <si>
    <t>2023.4.10-2026.4.9</t>
  </si>
  <si>
    <t>尹长松</t>
  </si>
  <si>
    <t>沧县子玉建筑设备租赁中心</t>
  </si>
  <si>
    <t>130921198305045231</t>
  </si>
  <si>
    <t>李霞</t>
  </si>
  <si>
    <t>沧县泓茂财务咨询中心</t>
  </si>
  <si>
    <t>130921198611093223</t>
  </si>
  <si>
    <t>2021.11.12-2024.11.11</t>
  </si>
  <si>
    <t>高瑞雪</t>
  </si>
  <si>
    <t>沧州满坤科技有限公司</t>
  </si>
  <si>
    <t>130921198409260825</t>
  </si>
  <si>
    <t>2023.3.11-2026.3.10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</si>
  <si>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</si>
  <si>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</si>
  <si>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</si>
  <si>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</si>
  <si>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</si>
  <si>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</si>
  <si>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</si>
  <si>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</si>
  <si>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</si>
  <si>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</si>
  <si>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</si>
  <si>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</si>
  <si>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</si>
  <si>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</si>
  <si>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</si>
  <si>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王丽美</t>
  </si>
  <si>
    <t>沧州超颖商贸有限公司</t>
  </si>
  <si>
    <t>130921199006291226</t>
  </si>
  <si>
    <t>2021.12.7-2024.12.6</t>
  </si>
  <si>
    <t>张永杰</t>
  </si>
  <si>
    <t>沧县仟贵商贸有限公司</t>
  </si>
  <si>
    <t>130921197202253412</t>
  </si>
  <si>
    <t>潘家兴</t>
  </si>
  <si>
    <t>沧县天之宜汽车服务中心</t>
  </si>
  <si>
    <t>130903199601171218</t>
  </si>
  <si>
    <t>2021.1.5-2023.10.1</t>
  </si>
  <si>
    <t>尹艳艳</t>
  </si>
  <si>
    <t>沧县尹艳艳办公用品店</t>
  </si>
  <si>
    <t>130921198412243428</t>
  </si>
  <si>
    <t>2023.6.26-2026.6.25</t>
  </si>
  <si>
    <t>宋有华</t>
  </si>
  <si>
    <t>沧县有华体育用品经营部</t>
  </si>
  <si>
    <t>132930198110132413</t>
  </si>
  <si>
    <t>2022.7.1-2025.6.30</t>
  </si>
  <si>
    <t>秦智凯</t>
  </si>
  <si>
    <t>沧县中新网络技术中心</t>
  </si>
  <si>
    <t>13092219830325161X</t>
  </si>
  <si>
    <t>2020.10.20-2023.10.19</t>
  </si>
  <si>
    <t>程俊香</t>
  </si>
  <si>
    <t>沧州朔源文化传媒有限公司</t>
  </si>
  <si>
    <t>132931197512181527</t>
  </si>
  <si>
    <t>2021.5.12-2024.5.11</t>
  </si>
  <si>
    <t>王泽超</t>
  </si>
  <si>
    <t>沧县安洋电子产品经营部</t>
  </si>
  <si>
    <t>130921200209110232</t>
  </si>
  <si>
    <t>郎营营</t>
  </si>
  <si>
    <t>沧县艾创体育用品批发店</t>
  </si>
  <si>
    <t>130921199201212626</t>
  </si>
  <si>
    <t>霍佳佳</t>
  </si>
  <si>
    <t>沧县佳姐电子产品经营部</t>
  </si>
  <si>
    <t>230281198603133944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</si>
  <si>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</si>
  <si>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</si>
  <si>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</si>
  <si>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</si>
  <si>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</si>
  <si>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</si>
  <si>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2022.4.9-2025.4.8</t>
  </si>
  <si>
    <t>王超</t>
  </si>
  <si>
    <t>沧县庆源装饰队</t>
  </si>
  <si>
    <t>130921198904180232</t>
  </si>
  <si>
    <t>2021.5.21-2024.5.20</t>
  </si>
  <si>
    <t>公服面积</t>
  </si>
  <si>
    <t>办公室</t>
  </si>
  <si>
    <t>会议室</t>
  </si>
  <si>
    <t>仪器共享平台</t>
  </si>
  <si>
    <t xml:space="preserve">   公服面积合计：739.55㎡                 公服补贴金额：40579.11元              </t>
  </si>
  <si>
    <t xml:space="preserve">   本月享受公服面积：585.73㎡             本月公服补贴金额：31073.48元           公服、房屋、水电补贴总合计： 260959.02元 </t>
  </si>
  <si>
    <t xml:space="preserve">   本月房屋面积合计：4279.78㎡            房屋补贴金额： 226725.85元             水电补贴合计：3159.69元         </t>
  </si>
  <si>
    <t>备注： 
        张海征享受24天公服：2.71×24×1.77=115.12元
       公服： 583.02×30×1.77=30958.36元</t>
  </si>
  <si>
    <t>沧县昌盛孵化基地2023年10月房租水电补贴明细</t>
  </si>
  <si>
    <t>2021.11.9-2023.10.5</t>
  </si>
  <si>
    <t>王玲</t>
  </si>
  <si>
    <t>沧县智达技术咨询中心</t>
  </si>
  <si>
    <t>130921199105132626</t>
  </si>
  <si>
    <t>2023.7.8-2026.7.7</t>
  </si>
  <si>
    <t xml:space="preserve">   本月享受公服面积：573.67㎡             本月公服补贴金额：31348.42元           公服、房屋、水电补贴总合计： 258917.16元 </t>
  </si>
  <si>
    <t xml:space="preserve">   本月房屋面积合计：4133.86㎡            房屋补贴金额： 224530.34元             水电补贴合计：3038.40元         </t>
  </si>
  <si>
    <t>备注： 
     苗振义享受5天公服：2.8×5×1.77=24.78元
       公服： 570.87×31×1.77=31323.64元</t>
  </si>
  <si>
    <t>沧县昌盛孵化基地2023年11月房租水电补贴明细</t>
  </si>
  <si>
    <t>2022.6.22-2023.11.8</t>
  </si>
  <si>
    <t>朱翠连</t>
  </si>
  <si>
    <t>沧县馨雅文化艺术品经营部</t>
  </si>
  <si>
    <t>130922198206076426</t>
  </si>
  <si>
    <t>2023.11.22-2026.11.21</t>
  </si>
  <si>
    <t>2023.5.20-2023.11.8</t>
  </si>
  <si>
    <t>2021.11.12-2024.4.25</t>
  </si>
  <si>
    <t xml:space="preserve">   本月享受公服面积：573.58㎡             本月公服补贴金额：29712.3元           公服、房屋、水电补贴总合计： 244911.44元 </t>
  </si>
  <si>
    <t xml:space="preserve">   本月房屋面积合计：4133.95㎡            房屋补贴金额： 212229.43元             水电补贴合计：2969.71元         </t>
  </si>
  <si>
    <t>备注： 
     梁振杰享受8天公服：2.1×8×1.77=29.74元
       张强享受8天公服：3.79×8×1.77=53.67元
       庞丽娟享受8天公服：10.65×8×1.77=150.80元
       朱翠连享受9天公服：2.71×9×1.77=43.17元
       公服： 554.33×30×1.77=29434.92元</t>
  </si>
  <si>
    <t>沧县昌盛孵化基地2023年12月房租水电补贴明细</t>
  </si>
  <si>
    <t>周文强</t>
  </si>
  <si>
    <t>沧州睿涵教育信息咨询有限公司</t>
  </si>
  <si>
    <t>130923198901137055</t>
  </si>
  <si>
    <t>2023.12.13-2026.12.12</t>
  </si>
  <si>
    <t>张忠旺</t>
  </si>
  <si>
    <t>沧州益煦安全技术工程有限公司</t>
  </si>
  <si>
    <t>130921200101081011</t>
  </si>
  <si>
    <t>雷健炜</t>
  </si>
  <si>
    <t>沧县纳怡商务服务中心</t>
  </si>
  <si>
    <t>220382199310285316</t>
  </si>
  <si>
    <t>2023.12.13-2024.3.22</t>
  </si>
  <si>
    <t xml:space="preserve">   本月享受公服面积：566.43㎡             本月公服补贴金额：30880.58元           公服、房屋、水电补贴总合计：  258092.10元 </t>
  </si>
  <si>
    <t xml:space="preserve">   本月房屋面积合计：4143.18㎡            房屋补贴金额： 224180.24元             水电补贴合计：3031.28元         </t>
  </si>
  <si>
    <t>备注： 
     周文强享受19天公服：2.8×19×1.77=94.17元
       张忠旺享受19天公服：2.8×19×1.77=94.17元
       雷健炜享受19天公服：3.79×19×1.77=127.46元
       公服： 557.04×31×1.77=30564.78元</t>
  </si>
  <si>
    <t>沧县昌盛孵化基地2024年10月享受补贴人员花名册</t>
  </si>
  <si>
    <t>入驻起止时间</t>
  </si>
  <si>
    <t>陈镜宇</t>
  </si>
  <si>
    <t>沧县柒玉霖饰品店</t>
  </si>
  <si>
    <t>130904199412160647</t>
  </si>
  <si>
    <t>2024.10.16-2027.10.15</t>
  </si>
  <si>
    <t>吴胜春</t>
  </si>
  <si>
    <t>沧州双项科技有限公司</t>
  </si>
  <si>
    <t>130921198402070017</t>
  </si>
  <si>
    <t>顾洋</t>
  </si>
  <si>
    <t>沧州辰瑞科技有限公司</t>
  </si>
  <si>
    <t>130921199001162855</t>
  </si>
  <si>
    <t>13092119960420521X</t>
  </si>
  <si>
    <t>15716892273</t>
  </si>
  <si>
    <t>18903171877</t>
  </si>
  <si>
    <t>历金强</t>
  </si>
  <si>
    <t>沧州湘涵商贸有限公司</t>
  </si>
  <si>
    <t>130904197801070013</t>
  </si>
  <si>
    <t>刘涛</t>
  </si>
  <si>
    <t>沧县泰聚商贸有限公司</t>
  </si>
  <si>
    <t>130903198312282611</t>
  </si>
  <si>
    <t>2022.4.1-2024.10.12</t>
  </si>
  <si>
    <t xml:space="preserve">   公服面积合计：739.55㎡             公服补贴金额：40579.10元            公服、房屋、水电补贴总合计：206717.89元           </t>
  </si>
  <si>
    <t xml:space="preserve">  本月房屋面积合计：3130.72㎡            房屋补贴金额： 163940.10元                        水电补贴合计：2198.69元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</si>
</sst>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\.dd"/>
    <numFmt numFmtId="178" formatCode="000000"/>
    <numFmt numFmtId="179" formatCode="0.0_ "/>
    <numFmt numFmtId="180" formatCode="yyyy\-mm\-dd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sz val="12"/>
      <color indexed="8"/>
      <name val="宋体"/>
      <charset val="134"/>
    </font>
    <font>
      <sz val="12"/>
      <name val="新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18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9" fontId="8" fillId="0" borderId="0" xfId="0" applyNumberFormat="1" applyFont="1" applyFill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" xfId="0" applyFont="1" applyFill="1" applyBorder="1" applyAlignment="1" applyProtection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</xf>
    <xf numFmtId="49" fontId="7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</xf>
    <xf numFmtId="49" fontId="1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zoomScale="85" zoomScaleNormal="85" topLeftCell="A90" workbookViewId="0">
      <selection activeCell="A104" sqref="A104:M104"/>
    </sheetView>
  </sheetViews>
  <sheetFormatPr defaultColWidth="8.89166666666667" defaultRowHeight="13.5"/>
  <cols>
    <col min="1" max="1" width="7.44166666666667" style="51" customWidth="1"/>
    <col min="2" max="2" width="12.9333333333333" style="52" customWidth="1"/>
    <col min="3" max="3" width="29.5583333333333" style="52" customWidth="1"/>
    <col min="4" max="4" width="10.7166666666667" style="52" customWidth="1"/>
    <col min="5" max="5" width="8.5" style="52" customWidth="1"/>
    <col min="6" max="6" width="23.6583333333333" style="52" customWidth="1"/>
    <col min="7" max="7" width="27.05" style="52" customWidth="1"/>
    <col min="8" max="8" width="10.45" style="52" customWidth="1"/>
    <col min="9" max="9" width="9.55833333333333" style="52" customWidth="1"/>
    <col min="10" max="10" width="10.975" style="52" customWidth="1"/>
    <col min="11" max="11" width="12.675" style="53" customWidth="1"/>
    <col min="12" max="12" width="10.6666666666667" style="52"/>
    <col min="13" max="13" width="14.25" style="52" customWidth="1"/>
    <col min="14" max="18" width="8.89166666666667" style="52"/>
    <col min="19" max="19" width="13.4666666666667" style="52" customWidth="1"/>
    <col min="20" max="20" width="14.0166666666667" style="52" customWidth="1"/>
    <col min="21" max="21" width="14.025" style="52" customWidth="1"/>
    <col min="22" max="16384" width="8.89166666666667" style="52"/>
  </cols>
  <sheetData>
    <row r="1" s="48" customFormat="1" ht="55" customHeight="1" spans="1:1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="48" customFormat="1" ht="21" customHeight="1" spans="1:13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7" t="s">
        <v>8</v>
      </c>
      <c r="I2" s="81" t="s">
        <v>9</v>
      </c>
      <c r="J2" s="82" t="s">
        <v>10</v>
      </c>
      <c r="K2" s="82"/>
      <c r="L2" s="83" t="s">
        <v>11</v>
      </c>
      <c r="M2" s="84" t="s">
        <v>12</v>
      </c>
    </row>
    <row r="3" s="49" customFormat="1" ht="24" customHeight="1" spans="1:13">
      <c r="A3" s="58"/>
      <c r="B3" s="58"/>
      <c r="C3" s="58"/>
      <c r="D3" s="58"/>
      <c r="E3" s="58"/>
      <c r="F3" s="58"/>
      <c r="G3" s="58"/>
      <c r="H3" s="57"/>
      <c r="I3" s="85"/>
      <c r="J3" s="82" t="s">
        <v>13</v>
      </c>
      <c r="K3" s="86" t="s">
        <v>14</v>
      </c>
      <c r="L3" s="87"/>
      <c r="M3" s="88"/>
    </row>
    <row r="4" s="49" customFormat="1" ht="24" customHeight="1" spans="1:13">
      <c r="A4" s="58">
        <v>1</v>
      </c>
      <c r="B4" s="60" t="s">
        <v>15</v>
      </c>
      <c r="C4" s="61" t="s">
        <v>16</v>
      </c>
      <c r="D4" s="60">
        <v>401</v>
      </c>
      <c r="E4" s="60" t="s">
        <v>17</v>
      </c>
      <c r="F4" s="62" t="s">
        <v>18</v>
      </c>
      <c r="G4" s="63" t="s">
        <v>19</v>
      </c>
      <c r="H4" s="64">
        <v>49.09</v>
      </c>
      <c r="I4" s="89">
        <v>30</v>
      </c>
      <c r="J4" s="64">
        <v>33.33</v>
      </c>
      <c r="K4" s="64">
        <f>I4*H4*1.77</f>
        <v>2606.679</v>
      </c>
      <c r="L4" s="64">
        <f>K4+J4</f>
        <v>2640.009</v>
      </c>
      <c r="M4" s="90">
        <v>13473715678</v>
      </c>
    </row>
    <row r="5" s="49" customFormat="1" ht="24" customHeight="1" spans="1:13">
      <c r="A5" s="58">
        <v>2</v>
      </c>
      <c r="B5" s="60" t="s">
        <v>20</v>
      </c>
      <c r="C5" s="61" t="s">
        <v>21</v>
      </c>
      <c r="D5" s="60">
        <v>406</v>
      </c>
      <c r="E5" s="60" t="s">
        <v>17</v>
      </c>
      <c r="F5" s="62" t="s">
        <v>22</v>
      </c>
      <c r="G5" s="65" t="s">
        <v>23</v>
      </c>
      <c r="H5" s="64">
        <v>32.93</v>
      </c>
      <c r="I5" s="89">
        <v>30</v>
      </c>
      <c r="J5" s="64">
        <v>33.33</v>
      </c>
      <c r="K5" s="64">
        <f t="shared" ref="K5:K41" si="0">I5*H5*1.77</f>
        <v>1748.583</v>
      </c>
      <c r="L5" s="64">
        <f t="shared" ref="L5:L41" si="1">K5+J5</f>
        <v>1781.913</v>
      </c>
      <c r="M5" s="91">
        <v>19933719617</v>
      </c>
    </row>
    <row r="6" s="49" customFormat="1" ht="24" customHeight="1" spans="1:13">
      <c r="A6" s="58">
        <v>3</v>
      </c>
      <c r="B6" s="60" t="s">
        <v>24</v>
      </c>
      <c r="C6" s="61" t="s">
        <v>25</v>
      </c>
      <c r="D6" s="60">
        <v>408</v>
      </c>
      <c r="E6" s="60" t="s">
        <v>26</v>
      </c>
      <c r="F6" s="62" t="s">
        <v>27</v>
      </c>
      <c r="G6" s="63" t="s">
        <v>28</v>
      </c>
      <c r="H6" s="64">
        <v>36.91</v>
      </c>
      <c r="I6" s="89">
        <v>30</v>
      </c>
      <c r="J6" s="64">
        <v>33.33</v>
      </c>
      <c r="K6" s="64">
        <f t="shared" si="0"/>
        <v>1959.921</v>
      </c>
      <c r="L6" s="64">
        <f t="shared" si="1"/>
        <v>1993.251</v>
      </c>
      <c r="M6" s="90">
        <v>18303279868</v>
      </c>
    </row>
    <row r="7" s="49" customFormat="1" ht="24" customHeight="1" spans="1:13">
      <c r="A7" s="58">
        <v>4</v>
      </c>
      <c r="B7" s="60" t="s">
        <v>29</v>
      </c>
      <c r="C7" s="61" t="s">
        <v>30</v>
      </c>
      <c r="D7" s="60">
        <v>409</v>
      </c>
      <c r="E7" s="60" t="s">
        <v>17</v>
      </c>
      <c r="F7" s="62" t="s">
        <v>31</v>
      </c>
      <c r="G7" s="63" t="s">
        <v>32</v>
      </c>
      <c r="H7" s="64">
        <v>36.91</v>
      </c>
      <c r="I7" s="89">
        <v>30</v>
      </c>
      <c r="J7" s="64">
        <v>33.33</v>
      </c>
      <c r="K7" s="64">
        <f t="shared" si="0"/>
        <v>1959.921</v>
      </c>
      <c r="L7" s="64">
        <f t="shared" si="1"/>
        <v>1993.251</v>
      </c>
      <c r="M7" s="90">
        <v>18131722199</v>
      </c>
    </row>
    <row r="8" s="49" customFormat="1" ht="24" customHeight="1" spans="1:13">
      <c r="A8" s="58">
        <v>5</v>
      </c>
      <c r="B8" s="60" t="s">
        <v>33</v>
      </c>
      <c r="C8" s="61" t="s">
        <v>34</v>
      </c>
      <c r="D8" s="60">
        <v>410</v>
      </c>
      <c r="E8" s="60" t="s">
        <v>17</v>
      </c>
      <c r="F8" s="62" t="s">
        <v>35</v>
      </c>
      <c r="G8" s="63" t="s">
        <v>36</v>
      </c>
      <c r="H8" s="64">
        <v>49.09</v>
      </c>
      <c r="I8" s="89">
        <v>30</v>
      </c>
      <c r="J8" s="64">
        <v>33.33</v>
      </c>
      <c r="K8" s="64">
        <f t="shared" si="0"/>
        <v>2606.679</v>
      </c>
      <c r="L8" s="64">
        <f t="shared" si="1"/>
        <v>2640.009</v>
      </c>
      <c r="M8" s="91">
        <v>13011999551</v>
      </c>
    </row>
    <row r="9" s="49" customFormat="1" ht="24" customHeight="1" spans="1:13">
      <c r="A9" s="58">
        <v>6</v>
      </c>
      <c r="B9" s="60" t="s">
        <v>37</v>
      </c>
      <c r="C9" s="66" t="s">
        <v>38</v>
      </c>
      <c r="D9" s="60">
        <v>413</v>
      </c>
      <c r="E9" s="60" t="s">
        <v>17</v>
      </c>
      <c r="F9" s="67" t="s">
        <v>39</v>
      </c>
      <c r="G9" s="63" t="s">
        <v>40</v>
      </c>
      <c r="H9" s="64">
        <v>48.48</v>
      </c>
      <c r="I9" s="89">
        <v>30</v>
      </c>
      <c r="J9" s="64">
        <v>33.33</v>
      </c>
      <c r="K9" s="64">
        <f t="shared" si="0"/>
        <v>2574.288</v>
      </c>
      <c r="L9" s="64">
        <f t="shared" si="1"/>
        <v>2607.618</v>
      </c>
      <c r="M9" s="91">
        <v>17340758838</v>
      </c>
    </row>
    <row r="10" s="49" customFormat="1" ht="24" customHeight="1" spans="1:13">
      <c r="A10" s="58">
        <v>7</v>
      </c>
      <c r="B10" s="60" t="s">
        <v>41</v>
      </c>
      <c r="C10" s="61" t="s">
        <v>42</v>
      </c>
      <c r="D10" s="60">
        <v>415</v>
      </c>
      <c r="E10" s="60" t="s">
        <v>17</v>
      </c>
      <c r="F10" s="62" t="s">
        <v>43</v>
      </c>
      <c r="G10" s="63" t="s">
        <v>44</v>
      </c>
      <c r="H10" s="64">
        <v>48.48</v>
      </c>
      <c r="I10" s="89">
        <v>30</v>
      </c>
      <c r="J10" s="64">
        <v>33.33</v>
      </c>
      <c r="K10" s="64">
        <f t="shared" si="0"/>
        <v>2574.288</v>
      </c>
      <c r="L10" s="64">
        <f t="shared" si="1"/>
        <v>2607.618</v>
      </c>
      <c r="M10" s="90">
        <v>13103373633</v>
      </c>
    </row>
    <row r="11" s="49" customFormat="1" ht="24" customHeight="1" spans="1:13">
      <c r="A11" s="58">
        <v>8</v>
      </c>
      <c r="B11" s="68" t="s">
        <v>45</v>
      </c>
      <c r="C11" s="61" t="s">
        <v>46</v>
      </c>
      <c r="D11" s="68">
        <v>416</v>
      </c>
      <c r="E11" s="68" t="s">
        <v>26</v>
      </c>
      <c r="F11" s="69" t="s">
        <v>47</v>
      </c>
      <c r="G11" s="63" t="s">
        <v>48</v>
      </c>
      <c r="H11" s="64">
        <v>48.48</v>
      </c>
      <c r="I11" s="89">
        <v>30</v>
      </c>
      <c r="J11" s="64">
        <v>33.33</v>
      </c>
      <c r="K11" s="64">
        <f t="shared" si="0"/>
        <v>2574.288</v>
      </c>
      <c r="L11" s="64">
        <f t="shared" si="1"/>
        <v>2607.618</v>
      </c>
      <c r="M11" s="92">
        <v>15226622915</v>
      </c>
    </row>
    <row r="12" s="49" customFormat="1" ht="24" customHeight="1" spans="1:13">
      <c r="A12" s="58">
        <v>9</v>
      </c>
      <c r="B12" s="60" t="s">
        <v>49</v>
      </c>
      <c r="C12" s="70" t="s">
        <v>50</v>
      </c>
      <c r="D12" s="60">
        <v>417</v>
      </c>
      <c r="E12" s="60" t="s">
        <v>17</v>
      </c>
      <c r="F12" s="62" t="s">
        <v>51</v>
      </c>
      <c r="G12" s="63" t="s">
        <v>52</v>
      </c>
      <c r="H12" s="64">
        <v>48.48</v>
      </c>
      <c r="I12" s="89">
        <v>30</v>
      </c>
      <c r="J12" s="64">
        <v>33.33</v>
      </c>
      <c r="K12" s="64">
        <f t="shared" si="0"/>
        <v>2574.288</v>
      </c>
      <c r="L12" s="64">
        <f t="shared" si="1"/>
        <v>2607.618</v>
      </c>
      <c r="M12" s="92">
        <v>18232707812</v>
      </c>
    </row>
    <row r="13" s="49" customFormat="1" ht="24" customHeight="1" spans="1:13">
      <c r="A13" s="58">
        <v>10</v>
      </c>
      <c r="B13" s="60" t="s">
        <v>53</v>
      </c>
      <c r="C13" s="61" t="s">
        <v>54</v>
      </c>
      <c r="D13" s="60">
        <v>421</v>
      </c>
      <c r="E13" s="60" t="s">
        <v>26</v>
      </c>
      <c r="F13" s="60" t="s">
        <v>55</v>
      </c>
      <c r="G13" s="63" t="s">
        <v>56</v>
      </c>
      <c r="H13" s="64">
        <v>48.48</v>
      </c>
      <c r="I13" s="89">
        <v>30</v>
      </c>
      <c r="J13" s="64">
        <v>33.33</v>
      </c>
      <c r="K13" s="64">
        <f t="shared" si="0"/>
        <v>2574.288</v>
      </c>
      <c r="L13" s="64">
        <f t="shared" si="1"/>
        <v>2607.618</v>
      </c>
      <c r="M13" s="90">
        <v>13832708391</v>
      </c>
    </row>
    <row r="14" s="49" customFormat="1" ht="24" customHeight="1" spans="1:13">
      <c r="A14" s="58">
        <v>11</v>
      </c>
      <c r="B14" s="60" t="s">
        <v>57</v>
      </c>
      <c r="C14" s="70" t="s">
        <v>58</v>
      </c>
      <c r="D14" s="68">
        <v>423</v>
      </c>
      <c r="E14" s="68" t="s">
        <v>17</v>
      </c>
      <c r="F14" s="69" t="s">
        <v>59</v>
      </c>
      <c r="G14" s="63" t="s">
        <v>60</v>
      </c>
      <c r="H14" s="64">
        <v>49.09</v>
      </c>
      <c r="I14" s="89">
        <v>30</v>
      </c>
      <c r="J14" s="64">
        <v>33.33</v>
      </c>
      <c r="K14" s="64">
        <f t="shared" si="0"/>
        <v>2606.679</v>
      </c>
      <c r="L14" s="64">
        <f t="shared" si="1"/>
        <v>2640.009</v>
      </c>
      <c r="M14" s="90">
        <v>13831735922</v>
      </c>
    </row>
    <row r="15" s="49" customFormat="1" ht="24" customHeight="1" spans="1:13">
      <c r="A15" s="58">
        <v>12</v>
      </c>
      <c r="B15" s="68" t="s">
        <v>61</v>
      </c>
      <c r="C15" s="61" t="s">
        <v>62</v>
      </c>
      <c r="D15" s="68">
        <v>427</v>
      </c>
      <c r="E15" s="68" t="s">
        <v>26</v>
      </c>
      <c r="F15" s="139" t="s">
        <v>63</v>
      </c>
      <c r="G15" s="63" t="s">
        <v>64</v>
      </c>
      <c r="H15" s="64">
        <v>49.36</v>
      </c>
      <c r="I15" s="89">
        <v>30</v>
      </c>
      <c r="J15" s="64">
        <v>33.33</v>
      </c>
      <c r="K15" s="64">
        <f t="shared" si="0"/>
        <v>2621.016</v>
      </c>
      <c r="L15" s="64">
        <f t="shared" si="1"/>
        <v>2654.346</v>
      </c>
      <c r="M15" s="90">
        <v>13473712201</v>
      </c>
    </row>
    <row r="16" s="49" customFormat="1" ht="24" customHeight="1" spans="1:13">
      <c r="A16" s="58">
        <v>13</v>
      </c>
      <c r="B16" s="60" t="s">
        <v>65</v>
      </c>
      <c r="C16" s="61" t="s">
        <v>66</v>
      </c>
      <c r="D16" s="60">
        <v>428</v>
      </c>
      <c r="E16" s="60" t="s">
        <v>26</v>
      </c>
      <c r="F16" s="139" t="s">
        <v>67</v>
      </c>
      <c r="G16" s="63" t="s">
        <v>68</v>
      </c>
      <c r="H16" s="64">
        <v>49.36</v>
      </c>
      <c r="I16" s="89">
        <v>30</v>
      </c>
      <c r="J16" s="64">
        <v>33.33</v>
      </c>
      <c r="K16" s="64">
        <f t="shared" si="0"/>
        <v>2621.016</v>
      </c>
      <c r="L16" s="64">
        <f t="shared" si="1"/>
        <v>2654.346</v>
      </c>
      <c r="M16" s="90">
        <v>15350766050</v>
      </c>
    </row>
    <row r="17" s="49" customFormat="1" ht="24" customHeight="1" spans="1:13">
      <c r="A17" s="58">
        <v>14</v>
      </c>
      <c r="B17" s="60" t="s">
        <v>69</v>
      </c>
      <c r="C17" s="70" t="s">
        <v>70</v>
      </c>
      <c r="D17" s="60">
        <v>431</v>
      </c>
      <c r="E17" s="60" t="s">
        <v>17</v>
      </c>
      <c r="F17" s="62" t="s">
        <v>71</v>
      </c>
      <c r="G17" s="63" t="s">
        <v>72</v>
      </c>
      <c r="H17" s="64">
        <v>49.14</v>
      </c>
      <c r="I17" s="89">
        <v>30</v>
      </c>
      <c r="J17" s="64">
        <v>33.33</v>
      </c>
      <c r="K17" s="64">
        <f t="shared" si="0"/>
        <v>2609.334</v>
      </c>
      <c r="L17" s="64">
        <f t="shared" si="1"/>
        <v>2642.664</v>
      </c>
      <c r="M17" s="90">
        <v>18713646361</v>
      </c>
    </row>
    <row r="18" s="49" customFormat="1" ht="24" customHeight="1" spans="1:13">
      <c r="A18" s="58">
        <v>15</v>
      </c>
      <c r="B18" s="60" t="s">
        <v>73</v>
      </c>
      <c r="C18" s="71" t="s">
        <v>74</v>
      </c>
      <c r="D18" s="60">
        <v>432</v>
      </c>
      <c r="E18" s="60" t="s">
        <v>26</v>
      </c>
      <c r="F18" s="139" t="s">
        <v>75</v>
      </c>
      <c r="G18" s="65" t="s">
        <v>36</v>
      </c>
      <c r="H18" s="64">
        <v>48.48</v>
      </c>
      <c r="I18" s="89">
        <v>30</v>
      </c>
      <c r="J18" s="64">
        <v>33.33</v>
      </c>
      <c r="K18" s="64">
        <f t="shared" si="0"/>
        <v>2574.288</v>
      </c>
      <c r="L18" s="64">
        <f t="shared" si="1"/>
        <v>2607.618</v>
      </c>
      <c r="M18" s="90">
        <v>17333753366</v>
      </c>
    </row>
    <row r="19" s="49" customFormat="1" ht="24" customHeight="1" spans="1:13">
      <c r="A19" s="58">
        <v>16</v>
      </c>
      <c r="B19" s="60" t="s">
        <v>76</v>
      </c>
      <c r="C19" s="71" t="s">
        <v>77</v>
      </c>
      <c r="D19" s="60">
        <v>436</v>
      </c>
      <c r="E19" s="60" t="s">
        <v>26</v>
      </c>
      <c r="F19" s="139" t="s">
        <v>78</v>
      </c>
      <c r="G19" s="65" t="s">
        <v>60</v>
      </c>
      <c r="H19" s="64">
        <v>48.48</v>
      </c>
      <c r="I19" s="89">
        <v>30</v>
      </c>
      <c r="J19" s="64">
        <v>33.33</v>
      </c>
      <c r="K19" s="64">
        <f t="shared" si="0"/>
        <v>2574.288</v>
      </c>
      <c r="L19" s="64">
        <f t="shared" si="1"/>
        <v>2607.618</v>
      </c>
      <c r="M19" s="90">
        <v>13831736388</v>
      </c>
    </row>
    <row r="20" s="49" customFormat="1" ht="24" customHeight="1" spans="1:13">
      <c r="A20" s="58">
        <v>17</v>
      </c>
      <c r="B20" s="60" t="s">
        <v>79</v>
      </c>
      <c r="C20" s="72" t="s">
        <v>80</v>
      </c>
      <c r="D20" s="60">
        <v>438</v>
      </c>
      <c r="E20" s="60" t="s">
        <v>26</v>
      </c>
      <c r="F20" s="62" t="s">
        <v>81</v>
      </c>
      <c r="G20" s="63" t="s">
        <v>82</v>
      </c>
      <c r="H20" s="64">
        <v>48.48</v>
      </c>
      <c r="I20" s="89">
        <v>30</v>
      </c>
      <c r="J20" s="64">
        <v>33.33</v>
      </c>
      <c r="K20" s="64">
        <f t="shared" si="0"/>
        <v>2574.288</v>
      </c>
      <c r="L20" s="64">
        <f t="shared" si="1"/>
        <v>2607.618</v>
      </c>
      <c r="M20" s="90">
        <v>13131799099</v>
      </c>
    </row>
    <row r="21" s="49" customFormat="1" ht="24" customHeight="1" spans="1:13">
      <c r="A21" s="58">
        <v>18</v>
      </c>
      <c r="B21" s="60" t="s">
        <v>83</v>
      </c>
      <c r="C21" s="61" t="s">
        <v>84</v>
      </c>
      <c r="D21" s="60">
        <v>439</v>
      </c>
      <c r="E21" s="60" t="s">
        <v>17</v>
      </c>
      <c r="F21" s="62" t="s">
        <v>85</v>
      </c>
      <c r="G21" s="65" t="s">
        <v>86</v>
      </c>
      <c r="H21" s="64">
        <v>48.48</v>
      </c>
      <c r="I21" s="89">
        <v>30</v>
      </c>
      <c r="J21" s="64">
        <v>33.33</v>
      </c>
      <c r="K21" s="64">
        <f t="shared" si="0"/>
        <v>2574.288</v>
      </c>
      <c r="L21" s="64">
        <f t="shared" si="1"/>
        <v>2607.618</v>
      </c>
      <c r="M21" s="90">
        <v>13323071653</v>
      </c>
    </row>
    <row r="22" s="49" customFormat="1" ht="24" customHeight="1" spans="1:13">
      <c r="A22" s="58">
        <v>19</v>
      </c>
      <c r="B22" s="60" t="s">
        <v>87</v>
      </c>
      <c r="C22" s="73" t="s">
        <v>88</v>
      </c>
      <c r="D22" s="60">
        <v>440</v>
      </c>
      <c r="E22" s="60" t="s">
        <v>17</v>
      </c>
      <c r="F22" s="62" t="s">
        <v>89</v>
      </c>
      <c r="G22" s="65" t="s">
        <v>90</v>
      </c>
      <c r="H22" s="64">
        <v>48.44</v>
      </c>
      <c r="I22" s="89">
        <v>30</v>
      </c>
      <c r="J22" s="64">
        <v>33.33</v>
      </c>
      <c r="K22" s="64">
        <f t="shared" si="0"/>
        <v>2572.164</v>
      </c>
      <c r="L22" s="64">
        <f t="shared" si="1"/>
        <v>2605.494</v>
      </c>
      <c r="M22" s="90">
        <v>18233783145</v>
      </c>
    </row>
    <row r="23" s="49" customFormat="1" ht="24" customHeight="1" spans="1:13">
      <c r="A23" s="58">
        <v>20</v>
      </c>
      <c r="B23" s="60" t="s">
        <v>91</v>
      </c>
      <c r="C23" s="61" t="s">
        <v>92</v>
      </c>
      <c r="D23" s="60">
        <v>501</v>
      </c>
      <c r="E23" s="60" t="s">
        <v>17</v>
      </c>
      <c r="F23" s="62" t="s">
        <v>93</v>
      </c>
      <c r="G23" s="63" t="s">
        <v>94</v>
      </c>
      <c r="H23" s="64">
        <v>46.27</v>
      </c>
      <c r="I23" s="89">
        <v>30</v>
      </c>
      <c r="J23" s="64">
        <v>33.33</v>
      </c>
      <c r="K23" s="64">
        <f t="shared" si="0"/>
        <v>2456.937</v>
      </c>
      <c r="L23" s="64">
        <f t="shared" si="1"/>
        <v>2490.267</v>
      </c>
      <c r="M23" s="90">
        <v>18533191351</v>
      </c>
    </row>
    <row r="24" s="49" customFormat="1" ht="24" customHeight="1" spans="1:13">
      <c r="A24" s="58">
        <v>21</v>
      </c>
      <c r="B24" s="60" t="s">
        <v>95</v>
      </c>
      <c r="C24" s="61" t="s">
        <v>96</v>
      </c>
      <c r="D24" s="60">
        <v>506</v>
      </c>
      <c r="E24" s="60" t="s">
        <v>17</v>
      </c>
      <c r="F24" s="62" t="s">
        <v>97</v>
      </c>
      <c r="G24" s="65" t="s">
        <v>98</v>
      </c>
      <c r="H24" s="64">
        <v>49.86</v>
      </c>
      <c r="I24" s="89">
        <v>30</v>
      </c>
      <c r="J24" s="64">
        <v>33.33</v>
      </c>
      <c r="K24" s="64">
        <f t="shared" si="0"/>
        <v>2647.566</v>
      </c>
      <c r="L24" s="64">
        <f t="shared" si="1"/>
        <v>2680.896</v>
      </c>
      <c r="M24" s="91">
        <v>18003276195</v>
      </c>
    </row>
    <row r="25" s="49" customFormat="1" ht="24" customHeight="1" spans="1:13">
      <c r="A25" s="58">
        <v>22</v>
      </c>
      <c r="B25" s="60" t="s">
        <v>99</v>
      </c>
      <c r="C25" s="61" t="s">
        <v>100</v>
      </c>
      <c r="D25" s="60">
        <v>509</v>
      </c>
      <c r="E25" s="60" t="s">
        <v>26</v>
      </c>
      <c r="F25" s="62" t="s">
        <v>101</v>
      </c>
      <c r="G25" s="63" t="s">
        <v>102</v>
      </c>
      <c r="H25" s="64">
        <v>48.87</v>
      </c>
      <c r="I25" s="89">
        <v>30</v>
      </c>
      <c r="J25" s="64">
        <v>33.33</v>
      </c>
      <c r="K25" s="64">
        <f t="shared" si="0"/>
        <v>2594.997</v>
      </c>
      <c r="L25" s="64">
        <f t="shared" si="1"/>
        <v>2628.327</v>
      </c>
      <c r="M25" s="92">
        <v>15297316789</v>
      </c>
    </row>
    <row r="26" s="49" customFormat="1" ht="24" customHeight="1" spans="1:13">
      <c r="A26" s="58">
        <v>23</v>
      </c>
      <c r="B26" s="68" t="s">
        <v>103</v>
      </c>
      <c r="C26" s="74" t="s">
        <v>104</v>
      </c>
      <c r="D26" s="60">
        <v>513</v>
      </c>
      <c r="E26" s="68" t="s">
        <v>17</v>
      </c>
      <c r="F26" s="62" t="s">
        <v>105</v>
      </c>
      <c r="G26" s="63" t="s">
        <v>106</v>
      </c>
      <c r="H26" s="64">
        <v>46.44</v>
      </c>
      <c r="I26" s="89">
        <v>30</v>
      </c>
      <c r="J26" s="64">
        <v>33.33</v>
      </c>
      <c r="K26" s="64">
        <f t="shared" si="0"/>
        <v>2465.964</v>
      </c>
      <c r="L26" s="64">
        <f t="shared" si="1"/>
        <v>2499.294</v>
      </c>
      <c r="M26" s="90">
        <v>18032733999</v>
      </c>
    </row>
    <row r="27" s="49" customFormat="1" ht="24" customHeight="1" spans="1:13">
      <c r="A27" s="58">
        <v>24</v>
      </c>
      <c r="B27" s="60" t="s">
        <v>107</v>
      </c>
      <c r="C27" s="61" t="s">
        <v>108</v>
      </c>
      <c r="D27" s="60">
        <v>515</v>
      </c>
      <c r="E27" s="60" t="s">
        <v>17</v>
      </c>
      <c r="F27" s="139" t="s">
        <v>109</v>
      </c>
      <c r="G27" s="65" t="s">
        <v>110</v>
      </c>
      <c r="H27" s="64">
        <v>45.75</v>
      </c>
      <c r="I27" s="89">
        <v>30</v>
      </c>
      <c r="J27" s="64">
        <v>33.33</v>
      </c>
      <c r="K27" s="64">
        <f t="shared" si="0"/>
        <v>2429.325</v>
      </c>
      <c r="L27" s="64">
        <f t="shared" si="1"/>
        <v>2462.655</v>
      </c>
      <c r="M27" s="90">
        <v>15333372821</v>
      </c>
    </row>
    <row r="28" s="49" customFormat="1" ht="24" customHeight="1" spans="1:13">
      <c r="A28" s="58">
        <v>25</v>
      </c>
      <c r="B28" s="60" t="s">
        <v>111</v>
      </c>
      <c r="C28" s="61" t="s">
        <v>112</v>
      </c>
      <c r="D28" s="60">
        <v>516</v>
      </c>
      <c r="E28" s="60" t="s">
        <v>26</v>
      </c>
      <c r="F28" s="139" t="s">
        <v>113</v>
      </c>
      <c r="G28" s="65" t="s">
        <v>114</v>
      </c>
      <c r="H28" s="64">
        <v>45.75</v>
      </c>
      <c r="I28" s="89">
        <v>30</v>
      </c>
      <c r="J28" s="64">
        <v>33.33</v>
      </c>
      <c r="K28" s="64">
        <f t="shared" si="0"/>
        <v>2429.325</v>
      </c>
      <c r="L28" s="64">
        <f t="shared" si="1"/>
        <v>2462.655</v>
      </c>
      <c r="M28" s="90">
        <v>17772687839</v>
      </c>
    </row>
    <row r="29" s="49" customFormat="1" ht="24" customHeight="1" spans="1:13">
      <c r="A29" s="58">
        <v>26</v>
      </c>
      <c r="B29" s="60" t="s">
        <v>115</v>
      </c>
      <c r="C29" s="61" t="s">
        <v>116</v>
      </c>
      <c r="D29" s="60">
        <v>520</v>
      </c>
      <c r="E29" s="60" t="s">
        <v>26</v>
      </c>
      <c r="F29" s="139" t="s">
        <v>117</v>
      </c>
      <c r="G29" s="75" t="s">
        <v>118</v>
      </c>
      <c r="H29" s="64">
        <v>45.87</v>
      </c>
      <c r="I29" s="89">
        <v>30</v>
      </c>
      <c r="J29" s="64">
        <v>33.33</v>
      </c>
      <c r="K29" s="64">
        <f t="shared" si="0"/>
        <v>2435.697</v>
      </c>
      <c r="L29" s="64">
        <f t="shared" si="1"/>
        <v>2469.027</v>
      </c>
      <c r="M29" s="90">
        <v>15733705382</v>
      </c>
    </row>
    <row r="30" s="49" customFormat="1" ht="24" customHeight="1" spans="1:13">
      <c r="A30" s="58">
        <v>27</v>
      </c>
      <c r="B30" s="60" t="s">
        <v>119</v>
      </c>
      <c r="C30" s="61" t="s">
        <v>120</v>
      </c>
      <c r="D30" s="60">
        <v>522</v>
      </c>
      <c r="E30" s="60" t="s">
        <v>17</v>
      </c>
      <c r="F30" s="62" t="s">
        <v>121</v>
      </c>
      <c r="G30" s="63" t="s">
        <v>122</v>
      </c>
      <c r="H30" s="64">
        <v>46.22</v>
      </c>
      <c r="I30" s="89">
        <v>30</v>
      </c>
      <c r="J30" s="64">
        <v>33.33</v>
      </c>
      <c r="K30" s="64">
        <f t="shared" si="0"/>
        <v>2454.282</v>
      </c>
      <c r="L30" s="64">
        <f t="shared" si="1"/>
        <v>2487.612</v>
      </c>
      <c r="M30" s="90">
        <v>15028651100</v>
      </c>
    </row>
    <row r="31" s="49" customFormat="1" ht="24" customHeight="1" spans="1:13">
      <c r="A31" s="58">
        <v>28</v>
      </c>
      <c r="B31" s="60" t="s">
        <v>123</v>
      </c>
      <c r="C31" s="61" t="s">
        <v>124</v>
      </c>
      <c r="D31" s="60">
        <v>523</v>
      </c>
      <c r="E31" s="60" t="s">
        <v>26</v>
      </c>
      <c r="F31" s="62" t="s">
        <v>125</v>
      </c>
      <c r="G31" s="65" t="s">
        <v>126</v>
      </c>
      <c r="H31" s="64">
        <v>48.87</v>
      </c>
      <c r="I31" s="89">
        <v>30</v>
      </c>
      <c r="J31" s="64">
        <v>33.33</v>
      </c>
      <c r="K31" s="64">
        <f t="shared" si="0"/>
        <v>2594.997</v>
      </c>
      <c r="L31" s="64">
        <f t="shared" si="1"/>
        <v>2628.327</v>
      </c>
      <c r="M31" s="90">
        <v>18503170131</v>
      </c>
    </row>
    <row r="32" s="49" customFormat="1" ht="24" customHeight="1" spans="1:13">
      <c r="A32" s="58">
        <v>29</v>
      </c>
      <c r="B32" s="60" t="s">
        <v>127</v>
      </c>
      <c r="C32" s="61" t="s">
        <v>128</v>
      </c>
      <c r="D32" s="60">
        <v>527</v>
      </c>
      <c r="E32" s="60" t="s">
        <v>17</v>
      </c>
      <c r="F32" s="139" t="s">
        <v>129</v>
      </c>
      <c r="G32" s="63" t="s">
        <v>130</v>
      </c>
      <c r="H32" s="64">
        <v>49.86</v>
      </c>
      <c r="I32" s="89">
        <v>30</v>
      </c>
      <c r="J32" s="64">
        <v>33.33</v>
      </c>
      <c r="K32" s="64">
        <f t="shared" si="0"/>
        <v>2647.566</v>
      </c>
      <c r="L32" s="64">
        <f t="shared" si="1"/>
        <v>2680.896</v>
      </c>
      <c r="M32" s="90">
        <v>13785730739</v>
      </c>
    </row>
    <row r="33" s="49" customFormat="1" ht="24" customHeight="1" spans="1:13">
      <c r="A33" s="58">
        <v>30</v>
      </c>
      <c r="B33" s="60" t="s">
        <v>131</v>
      </c>
      <c r="C33" s="61" t="s">
        <v>132</v>
      </c>
      <c r="D33" s="60">
        <v>529</v>
      </c>
      <c r="E33" s="60" t="s">
        <v>26</v>
      </c>
      <c r="F33" s="62" t="s">
        <v>133</v>
      </c>
      <c r="G33" s="63" t="s">
        <v>23</v>
      </c>
      <c r="H33" s="64">
        <v>46.27</v>
      </c>
      <c r="I33" s="89">
        <v>30</v>
      </c>
      <c r="J33" s="64">
        <v>33.33</v>
      </c>
      <c r="K33" s="64">
        <f t="shared" si="0"/>
        <v>2456.937</v>
      </c>
      <c r="L33" s="64">
        <f t="shared" si="1"/>
        <v>2490.267</v>
      </c>
      <c r="M33" s="91">
        <v>15131781575</v>
      </c>
    </row>
    <row r="34" s="49" customFormat="1" ht="24" customHeight="1" spans="1:13">
      <c r="A34" s="58">
        <v>31</v>
      </c>
      <c r="B34" s="60" t="s">
        <v>134</v>
      </c>
      <c r="C34" s="61" t="s">
        <v>135</v>
      </c>
      <c r="D34" s="60">
        <v>532</v>
      </c>
      <c r="E34" s="60" t="s">
        <v>17</v>
      </c>
      <c r="F34" s="62" t="s">
        <v>136</v>
      </c>
      <c r="G34" s="63" t="s">
        <v>137</v>
      </c>
      <c r="H34" s="64">
        <v>42.02</v>
      </c>
      <c r="I34" s="89">
        <v>30</v>
      </c>
      <c r="J34" s="64">
        <v>33.33</v>
      </c>
      <c r="K34" s="64">
        <f t="shared" si="0"/>
        <v>2231.262</v>
      </c>
      <c r="L34" s="64">
        <f t="shared" si="1"/>
        <v>2264.592</v>
      </c>
      <c r="M34" s="91">
        <v>17013210888</v>
      </c>
    </row>
    <row r="35" s="49" customFormat="1" ht="24" customHeight="1" spans="1:13">
      <c r="A35" s="58">
        <v>32</v>
      </c>
      <c r="B35" s="60" t="s">
        <v>138</v>
      </c>
      <c r="C35" s="61" t="s">
        <v>139</v>
      </c>
      <c r="D35" s="60">
        <v>536</v>
      </c>
      <c r="E35" s="60" t="s">
        <v>17</v>
      </c>
      <c r="F35" s="62" t="s">
        <v>140</v>
      </c>
      <c r="G35" s="63" t="s">
        <v>141</v>
      </c>
      <c r="H35" s="64">
        <v>42.01</v>
      </c>
      <c r="I35" s="89">
        <v>30</v>
      </c>
      <c r="J35" s="64">
        <v>33.33</v>
      </c>
      <c r="K35" s="64">
        <f t="shared" si="0"/>
        <v>2230.731</v>
      </c>
      <c r="L35" s="64">
        <f t="shared" si="1"/>
        <v>2264.061</v>
      </c>
      <c r="M35" s="91">
        <v>17733729550</v>
      </c>
    </row>
    <row r="36" s="49" customFormat="1" ht="24" customHeight="1" spans="1:13">
      <c r="A36" s="58">
        <v>33</v>
      </c>
      <c r="B36" s="60" t="s">
        <v>142</v>
      </c>
      <c r="C36" s="61" t="s">
        <v>143</v>
      </c>
      <c r="D36" s="60">
        <v>538</v>
      </c>
      <c r="E36" s="60" t="s">
        <v>17</v>
      </c>
      <c r="F36" s="62" t="s">
        <v>144</v>
      </c>
      <c r="G36" s="63" t="s">
        <v>145</v>
      </c>
      <c r="H36" s="64">
        <v>42.01</v>
      </c>
      <c r="I36" s="89">
        <v>30</v>
      </c>
      <c r="J36" s="64">
        <v>33.33</v>
      </c>
      <c r="K36" s="64">
        <f t="shared" si="0"/>
        <v>2230.731</v>
      </c>
      <c r="L36" s="64">
        <f t="shared" si="1"/>
        <v>2264.061</v>
      </c>
      <c r="M36" s="91">
        <v>18333015858</v>
      </c>
    </row>
    <row r="37" s="49" customFormat="1" ht="24" customHeight="1" spans="1:13">
      <c r="A37" s="58">
        <v>34</v>
      </c>
      <c r="B37" s="60" t="s">
        <v>146</v>
      </c>
      <c r="C37" s="61" t="s">
        <v>147</v>
      </c>
      <c r="D37" s="60">
        <v>539</v>
      </c>
      <c r="E37" s="60" t="s">
        <v>17</v>
      </c>
      <c r="F37" s="139" t="s">
        <v>148</v>
      </c>
      <c r="G37" s="65" t="s">
        <v>48</v>
      </c>
      <c r="H37" s="64">
        <v>42.01</v>
      </c>
      <c r="I37" s="89">
        <v>30</v>
      </c>
      <c r="J37" s="64">
        <v>33.33</v>
      </c>
      <c r="K37" s="64">
        <f t="shared" si="0"/>
        <v>2230.731</v>
      </c>
      <c r="L37" s="64">
        <f t="shared" si="1"/>
        <v>2264.061</v>
      </c>
      <c r="M37" s="91">
        <v>17717737871</v>
      </c>
    </row>
    <row r="38" s="49" customFormat="1" ht="24" customHeight="1" spans="1:13">
      <c r="A38" s="58">
        <v>35</v>
      </c>
      <c r="B38" s="60" t="s">
        <v>149</v>
      </c>
      <c r="C38" s="61" t="s">
        <v>150</v>
      </c>
      <c r="D38" s="60">
        <v>601</v>
      </c>
      <c r="E38" s="60" t="s">
        <v>17</v>
      </c>
      <c r="F38" s="62" t="s">
        <v>151</v>
      </c>
      <c r="G38" s="63" t="s">
        <v>152</v>
      </c>
      <c r="H38" s="64">
        <v>49.86</v>
      </c>
      <c r="I38" s="89">
        <v>30</v>
      </c>
      <c r="J38" s="64">
        <v>33.33</v>
      </c>
      <c r="K38" s="64">
        <f t="shared" si="0"/>
        <v>2647.566</v>
      </c>
      <c r="L38" s="64">
        <f t="shared" si="1"/>
        <v>2680.896</v>
      </c>
      <c r="M38" s="91">
        <v>13292700555</v>
      </c>
    </row>
    <row r="39" s="49" customFormat="1" ht="24" customHeight="1" spans="1:13">
      <c r="A39" s="58">
        <v>36</v>
      </c>
      <c r="B39" s="60" t="s">
        <v>153</v>
      </c>
      <c r="C39" s="61" t="s">
        <v>154</v>
      </c>
      <c r="D39" s="60">
        <v>602</v>
      </c>
      <c r="E39" s="60" t="s">
        <v>26</v>
      </c>
      <c r="F39" s="139" t="s">
        <v>155</v>
      </c>
      <c r="G39" s="63" t="s">
        <v>156</v>
      </c>
      <c r="H39" s="64">
        <v>48.87</v>
      </c>
      <c r="I39" s="89">
        <v>30</v>
      </c>
      <c r="J39" s="64">
        <v>33.33</v>
      </c>
      <c r="K39" s="64">
        <f t="shared" si="0"/>
        <v>2594.997</v>
      </c>
      <c r="L39" s="64">
        <f t="shared" si="1"/>
        <v>2628.327</v>
      </c>
      <c r="M39" s="91">
        <v>17703170365</v>
      </c>
    </row>
    <row r="40" s="49" customFormat="1" ht="24" customHeight="1" spans="1:13">
      <c r="A40" s="58">
        <v>37</v>
      </c>
      <c r="B40" s="60" t="s">
        <v>157</v>
      </c>
      <c r="C40" s="77" t="s">
        <v>158</v>
      </c>
      <c r="D40" s="60">
        <v>603</v>
      </c>
      <c r="E40" s="60" t="s">
        <v>17</v>
      </c>
      <c r="F40" s="62" t="s">
        <v>159</v>
      </c>
      <c r="G40" s="63" t="s">
        <v>40</v>
      </c>
      <c r="H40" s="64">
        <v>41.05</v>
      </c>
      <c r="I40" s="89">
        <v>30</v>
      </c>
      <c r="J40" s="64">
        <v>33.33</v>
      </c>
      <c r="K40" s="64">
        <f t="shared" si="0"/>
        <v>2179.755</v>
      </c>
      <c r="L40" s="64">
        <f t="shared" si="1"/>
        <v>2213.085</v>
      </c>
      <c r="M40" s="91">
        <v>15130716287</v>
      </c>
    </row>
    <row r="41" s="49" customFormat="1" ht="24" customHeight="1" spans="1:13">
      <c r="A41" s="58">
        <v>38</v>
      </c>
      <c r="B41" s="68" t="s">
        <v>160</v>
      </c>
      <c r="C41" s="74" t="s">
        <v>161</v>
      </c>
      <c r="D41" s="60">
        <v>605</v>
      </c>
      <c r="E41" s="68" t="s">
        <v>17</v>
      </c>
      <c r="F41" s="140" t="s">
        <v>162</v>
      </c>
      <c r="G41" s="63" t="s">
        <v>163</v>
      </c>
      <c r="H41" s="64">
        <v>40.65</v>
      </c>
      <c r="I41" s="89">
        <v>30</v>
      </c>
      <c r="J41" s="64">
        <v>33.33</v>
      </c>
      <c r="K41" s="64">
        <f t="shared" si="0"/>
        <v>2158.515</v>
      </c>
      <c r="L41" s="64">
        <f t="shared" si="1"/>
        <v>2191.845</v>
      </c>
      <c r="M41" s="91">
        <v>13333278591</v>
      </c>
    </row>
    <row r="42" s="49" customFormat="1" ht="24" customHeight="1" spans="1:13">
      <c r="A42" s="58">
        <v>39</v>
      </c>
      <c r="B42" s="60" t="s">
        <v>164</v>
      </c>
      <c r="C42" s="77" t="s">
        <v>165</v>
      </c>
      <c r="D42" s="60">
        <v>606</v>
      </c>
      <c r="E42" s="68" t="s">
        <v>17</v>
      </c>
      <c r="F42" s="62" t="s">
        <v>166</v>
      </c>
      <c r="G42" s="63" t="s">
        <v>167</v>
      </c>
      <c r="H42" s="64">
        <v>49.95</v>
      </c>
      <c r="I42" s="89">
        <v>24</v>
      </c>
      <c r="J42" s="64">
        <f>33.33/30*I42</f>
        <v>26.664</v>
      </c>
      <c r="K42" s="64">
        <f t="shared" ref="K42:K82" si="2">I42*H42*1.77</f>
        <v>2121.876</v>
      </c>
      <c r="L42" s="64">
        <f t="shared" ref="L42:L82" si="3">K42+J42</f>
        <v>2148.54</v>
      </c>
      <c r="M42" s="91">
        <v>18733753374</v>
      </c>
    </row>
    <row r="43" s="49" customFormat="1" ht="24" customHeight="1" spans="1:13">
      <c r="A43" s="58">
        <v>40</v>
      </c>
      <c r="B43" s="60" t="s">
        <v>168</v>
      </c>
      <c r="C43" s="74" t="s">
        <v>169</v>
      </c>
      <c r="D43" s="60">
        <v>608</v>
      </c>
      <c r="E43" s="60" t="s">
        <v>26</v>
      </c>
      <c r="F43" s="62" t="s">
        <v>170</v>
      </c>
      <c r="G43" s="65" t="s">
        <v>171</v>
      </c>
      <c r="H43" s="64">
        <v>49.95</v>
      </c>
      <c r="I43" s="89">
        <v>30</v>
      </c>
      <c r="J43" s="64">
        <v>33.33</v>
      </c>
      <c r="K43" s="64">
        <f t="shared" si="2"/>
        <v>2652.345</v>
      </c>
      <c r="L43" s="64">
        <f t="shared" si="3"/>
        <v>2685.675</v>
      </c>
      <c r="M43" s="91">
        <v>13231743026</v>
      </c>
    </row>
    <row r="44" s="49" customFormat="1" ht="24" customHeight="1" spans="1:13">
      <c r="A44" s="58">
        <v>41</v>
      </c>
      <c r="B44" s="60" t="s">
        <v>172</v>
      </c>
      <c r="C44" s="76" t="s">
        <v>173</v>
      </c>
      <c r="D44" s="60">
        <v>610</v>
      </c>
      <c r="E44" s="60" t="s">
        <v>17</v>
      </c>
      <c r="F44" s="62" t="s">
        <v>174</v>
      </c>
      <c r="G44" s="65" t="s">
        <v>175</v>
      </c>
      <c r="H44" s="64">
        <v>40.65</v>
      </c>
      <c r="I44" s="89">
        <v>30</v>
      </c>
      <c r="J44" s="64">
        <v>33.33</v>
      </c>
      <c r="K44" s="64">
        <f t="shared" si="2"/>
        <v>2158.515</v>
      </c>
      <c r="L44" s="64">
        <f t="shared" si="3"/>
        <v>2191.845</v>
      </c>
      <c r="M44" s="91">
        <v>18632768196</v>
      </c>
    </row>
    <row r="45" s="49" customFormat="1" ht="24" customHeight="1" spans="1:13">
      <c r="A45" s="58">
        <v>42</v>
      </c>
      <c r="B45" s="78" t="s">
        <v>176</v>
      </c>
      <c r="C45" s="79" t="s">
        <v>177</v>
      </c>
      <c r="D45" s="60">
        <v>611</v>
      </c>
      <c r="E45" s="60" t="s">
        <v>17</v>
      </c>
      <c r="F45" s="78" t="s">
        <v>178</v>
      </c>
      <c r="G45" s="65" t="s">
        <v>179</v>
      </c>
      <c r="H45" s="64">
        <v>40.65</v>
      </c>
      <c r="I45" s="89">
        <v>30</v>
      </c>
      <c r="J45" s="64">
        <v>33.33</v>
      </c>
      <c r="K45" s="64">
        <f t="shared" si="2"/>
        <v>2158.515</v>
      </c>
      <c r="L45" s="64">
        <f t="shared" si="3"/>
        <v>2191.845</v>
      </c>
      <c r="M45" s="91">
        <v>13582745638</v>
      </c>
    </row>
    <row r="46" s="49" customFormat="1" ht="24" customHeight="1" spans="1:13">
      <c r="A46" s="58">
        <v>43</v>
      </c>
      <c r="B46" s="78" t="s">
        <v>180</v>
      </c>
      <c r="C46" s="79" t="s">
        <v>181</v>
      </c>
      <c r="D46" s="60">
        <v>612</v>
      </c>
      <c r="E46" s="60" t="s">
        <v>17</v>
      </c>
      <c r="F46" s="78" t="s">
        <v>182</v>
      </c>
      <c r="G46" s="65" t="s">
        <v>183</v>
      </c>
      <c r="H46" s="64">
        <v>40.65</v>
      </c>
      <c r="I46" s="89">
        <v>30</v>
      </c>
      <c r="J46" s="64">
        <v>33.33</v>
      </c>
      <c r="K46" s="64">
        <f t="shared" si="2"/>
        <v>2158.515</v>
      </c>
      <c r="L46" s="64">
        <f t="shared" si="3"/>
        <v>2191.845</v>
      </c>
      <c r="M46" s="93">
        <v>13171706612</v>
      </c>
    </row>
    <row r="47" s="49" customFormat="1" ht="24" customHeight="1" spans="1:13">
      <c r="A47" s="58">
        <v>44</v>
      </c>
      <c r="B47" s="78" t="s">
        <v>184</v>
      </c>
      <c r="C47" s="79" t="s">
        <v>185</v>
      </c>
      <c r="D47" s="68">
        <v>613</v>
      </c>
      <c r="E47" s="60" t="s">
        <v>26</v>
      </c>
      <c r="F47" s="62" t="s">
        <v>186</v>
      </c>
      <c r="G47" s="65" t="s">
        <v>187</v>
      </c>
      <c r="H47" s="64">
        <v>49.95</v>
      </c>
      <c r="I47" s="89">
        <v>30</v>
      </c>
      <c r="J47" s="64">
        <v>33.33</v>
      </c>
      <c r="K47" s="64">
        <f t="shared" si="2"/>
        <v>2652.345</v>
      </c>
      <c r="L47" s="64">
        <f t="shared" si="3"/>
        <v>2685.675</v>
      </c>
      <c r="M47" s="91">
        <v>15369780078</v>
      </c>
    </row>
    <row r="48" s="49" customFormat="1" ht="24" customHeight="1" spans="1:13">
      <c r="A48" s="58">
        <v>45</v>
      </c>
      <c r="B48" s="68" t="s">
        <v>188</v>
      </c>
      <c r="C48" s="61" t="s">
        <v>189</v>
      </c>
      <c r="D48" s="60">
        <v>615</v>
      </c>
      <c r="E48" s="68" t="s">
        <v>17</v>
      </c>
      <c r="F48" s="69" t="s">
        <v>190</v>
      </c>
      <c r="G48" s="63" t="s">
        <v>191</v>
      </c>
      <c r="H48" s="64">
        <v>48.87</v>
      </c>
      <c r="I48" s="89">
        <v>30</v>
      </c>
      <c r="J48" s="64">
        <v>33.33</v>
      </c>
      <c r="K48" s="64">
        <f t="shared" si="2"/>
        <v>2594.997</v>
      </c>
      <c r="L48" s="64">
        <f t="shared" si="3"/>
        <v>2628.327</v>
      </c>
      <c r="M48" s="91">
        <v>13931779096</v>
      </c>
    </row>
    <row r="49" s="49" customFormat="1" ht="24" customHeight="1" spans="1:13">
      <c r="A49" s="58">
        <v>46</v>
      </c>
      <c r="B49" s="60" t="s">
        <v>192</v>
      </c>
      <c r="C49" s="61" t="s">
        <v>193</v>
      </c>
      <c r="D49" s="60">
        <v>617</v>
      </c>
      <c r="E49" s="60" t="s">
        <v>17</v>
      </c>
      <c r="F49" s="62" t="s">
        <v>194</v>
      </c>
      <c r="G49" s="75" t="s">
        <v>195</v>
      </c>
      <c r="H49" s="64">
        <v>50.58</v>
      </c>
      <c r="I49" s="89">
        <v>30</v>
      </c>
      <c r="J49" s="64">
        <v>33.33</v>
      </c>
      <c r="K49" s="64">
        <f t="shared" si="2"/>
        <v>2685.798</v>
      </c>
      <c r="L49" s="64">
        <f t="shared" si="3"/>
        <v>2719.128</v>
      </c>
      <c r="M49" s="94">
        <v>15076770580</v>
      </c>
    </row>
    <row r="50" s="49" customFormat="1" ht="24" customHeight="1" spans="1:13">
      <c r="A50" s="58">
        <v>47</v>
      </c>
      <c r="B50" s="60" t="s">
        <v>196</v>
      </c>
      <c r="C50" s="61" t="s">
        <v>197</v>
      </c>
      <c r="D50" s="60" t="s">
        <v>198</v>
      </c>
      <c r="E50" s="60" t="s">
        <v>17</v>
      </c>
      <c r="F50" s="62" t="s">
        <v>199</v>
      </c>
      <c r="G50" s="65" t="s">
        <v>200</v>
      </c>
      <c r="H50" s="64">
        <v>49.86</v>
      </c>
      <c r="I50" s="89">
        <v>30</v>
      </c>
      <c r="J50" s="64">
        <v>33.33</v>
      </c>
      <c r="K50" s="64">
        <f t="shared" si="2"/>
        <v>2647.566</v>
      </c>
      <c r="L50" s="64">
        <f t="shared" si="3"/>
        <v>2680.896</v>
      </c>
      <c r="M50" s="94">
        <v>18932798880</v>
      </c>
    </row>
    <row r="51" s="49" customFormat="1" ht="24" customHeight="1" spans="1:13">
      <c r="A51" s="58">
        <v>48</v>
      </c>
      <c r="B51" s="78" t="s">
        <v>201</v>
      </c>
      <c r="C51" s="61" t="s">
        <v>202</v>
      </c>
      <c r="D51" s="60">
        <v>619</v>
      </c>
      <c r="E51" s="60" t="s">
        <v>26</v>
      </c>
      <c r="F51" s="78" t="s">
        <v>203</v>
      </c>
      <c r="G51" s="65" t="s">
        <v>183</v>
      </c>
      <c r="H51" s="64">
        <v>48.37</v>
      </c>
      <c r="I51" s="89">
        <v>30</v>
      </c>
      <c r="J51" s="64">
        <v>33.33</v>
      </c>
      <c r="K51" s="64">
        <f t="shared" si="2"/>
        <v>2568.447</v>
      </c>
      <c r="L51" s="64">
        <f t="shared" si="3"/>
        <v>2601.777</v>
      </c>
      <c r="M51" s="94">
        <v>18732767201</v>
      </c>
    </row>
    <row r="52" s="49" customFormat="1" ht="24" customHeight="1" spans="1:13">
      <c r="A52" s="58">
        <v>49</v>
      </c>
      <c r="B52" s="60" t="s">
        <v>204</v>
      </c>
      <c r="C52" s="61" t="s">
        <v>205</v>
      </c>
      <c r="D52" s="60">
        <v>620</v>
      </c>
      <c r="E52" s="60" t="s">
        <v>17</v>
      </c>
      <c r="F52" s="78" t="s">
        <v>206</v>
      </c>
      <c r="G52" s="65" t="s">
        <v>207</v>
      </c>
      <c r="H52" s="64">
        <v>48.37</v>
      </c>
      <c r="I52" s="89">
        <v>30</v>
      </c>
      <c r="J52" s="64">
        <v>33.33</v>
      </c>
      <c r="K52" s="64">
        <f t="shared" si="2"/>
        <v>2568.447</v>
      </c>
      <c r="L52" s="64">
        <f t="shared" si="3"/>
        <v>2601.777</v>
      </c>
      <c r="M52" s="91">
        <v>18203177711</v>
      </c>
    </row>
    <row r="53" s="49" customFormat="1" ht="24" customHeight="1" spans="1:13">
      <c r="A53" s="58">
        <v>50</v>
      </c>
      <c r="B53" s="60" t="s">
        <v>208</v>
      </c>
      <c r="C53" s="61" t="s">
        <v>209</v>
      </c>
      <c r="D53" s="60">
        <v>621</v>
      </c>
      <c r="E53" s="60" t="s">
        <v>26</v>
      </c>
      <c r="F53" s="78" t="s">
        <v>210</v>
      </c>
      <c r="G53" s="48" t="s">
        <v>106</v>
      </c>
      <c r="H53" s="64">
        <v>48.37</v>
      </c>
      <c r="I53" s="89">
        <v>30</v>
      </c>
      <c r="J53" s="64">
        <v>33.33</v>
      </c>
      <c r="K53" s="64">
        <f t="shared" si="2"/>
        <v>2568.447</v>
      </c>
      <c r="L53" s="64">
        <f t="shared" si="3"/>
        <v>2601.777</v>
      </c>
      <c r="M53" s="91">
        <v>18232787999</v>
      </c>
    </row>
    <row r="54" s="49" customFormat="1" ht="24" customHeight="1" spans="1:13">
      <c r="A54" s="58">
        <v>51</v>
      </c>
      <c r="B54" s="60" t="s">
        <v>211</v>
      </c>
      <c r="C54" s="61" t="s">
        <v>212</v>
      </c>
      <c r="D54" s="60">
        <v>622</v>
      </c>
      <c r="E54" s="60" t="s">
        <v>26</v>
      </c>
      <c r="F54" s="62" t="s">
        <v>213</v>
      </c>
      <c r="G54" s="65" t="s">
        <v>200</v>
      </c>
      <c r="H54" s="64">
        <v>48.37</v>
      </c>
      <c r="I54" s="89">
        <v>30</v>
      </c>
      <c r="J54" s="64">
        <v>33.33</v>
      </c>
      <c r="K54" s="64">
        <f t="shared" si="2"/>
        <v>2568.447</v>
      </c>
      <c r="L54" s="64">
        <f t="shared" si="3"/>
        <v>2601.777</v>
      </c>
      <c r="M54" s="91">
        <v>15716892273</v>
      </c>
    </row>
    <row r="55" s="49" customFormat="1" ht="24" customHeight="1" spans="1:13">
      <c r="A55" s="58">
        <v>52</v>
      </c>
      <c r="B55" s="60" t="s">
        <v>214</v>
      </c>
      <c r="C55" s="61" t="s">
        <v>215</v>
      </c>
      <c r="D55" s="60">
        <v>623</v>
      </c>
      <c r="E55" s="60" t="s">
        <v>26</v>
      </c>
      <c r="F55" s="62" t="s">
        <v>216</v>
      </c>
      <c r="G55" s="65" t="s">
        <v>137</v>
      </c>
      <c r="H55" s="64">
        <v>50.58</v>
      </c>
      <c r="I55" s="89">
        <v>30</v>
      </c>
      <c r="J55" s="64">
        <v>33.33</v>
      </c>
      <c r="K55" s="64">
        <f t="shared" si="2"/>
        <v>2685.798</v>
      </c>
      <c r="L55" s="64">
        <f t="shared" si="3"/>
        <v>2719.128</v>
      </c>
      <c r="M55" s="91">
        <v>18903171877</v>
      </c>
    </row>
    <row r="56" s="49" customFormat="1" ht="24" customHeight="1" spans="1:13">
      <c r="A56" s="58">
        <v>53</v>
      </c>
      <c r="B56" s="60" t="s">
        <v>217</v>
      </c>
      <c r="C56" s="61" t="s">
        <v>218</v>
      </c>
      <c r="D56" s="60">
        <v>802</v>
      </c>
      <c r="E56" s="60" t="s">
        <v>26</v>
      </c>
      <c r="F56" s="62" t="s">
        <v>219</v>
      </c>
      <c r="G56" s="65" t="s">
        <v>220</v>
      </c>
      <c r="H56" s="64">
        <v>39.18</v>
      </c>
      <c r="I56" s="89">
        <v>30</v>
      </c>
      <c r="J56" s="64">
        <v>33.33</v>
      </c>
      <c r="K56" s="64">
        <f t="shared" si="2"/>
        <v>2080.458</v>
      </c>
      <c r="L56" s="64">
        <f t="shared" si="3"/>
        <v>2113.788</v>
      </c>
      <c r="M56" s="91">
        <v>18932753808</v>
      </c>
    </row>
    <row r="57" s="49" customFormat="1" ht="24" customHeight="1" spans="1:13">
      <c r="A57" s="58">
        <v>54</v>
      </c>
      <c r="B57" s="60" t="s">
        <v>221</v>
      </c>
      <c r="C57" s="61" t="s">
        <v>222</v>
      </c>
      <c r="D57" s="60">
        <v>803</v>
      </c>
      <c r="E57" s="60" t="s">
        <v>17</v>
      </c>
      <c r="F57" s="62" t="s">
        <v>223</v>
      </c>
      <c r="G57" s="63" t="s">
        <v>224</v>
      </c>
      <c r="H57" s="64">
        <v>39.18</v>
      </c>
      <c r="I57" s="89">
        <v>30</v>
      </c>
      <c r="J57" s="64">
        <v>33.33</v>
      </c>
      <c r="K57" s="64">
        <f t="shared" si="2"/>
        <v>2080.458</v>
      </c>
      <c r="L57" s="64">
        <f t="shared" si="3"/>
        <v>2113.788</v>
      </c>
      <c r="M57" s="90">
        <v>13903175808</v>
      </c>
    </row>
    <row r="58" s="49" customFormat="1" ht="24" customHeight="1" spans="1:13">
      <c r="A58" s="58">
        <v>55</v>
      </c>
      <c r="B58" s="60" t="s">
        <v>225</v>
      </c>
      <c r="C58" s="61" t="s">
        <v>226</v>
      </c>
      <c r="D58" s="60">
        <v>805</v>
      </c>
      <c r="E58" s="60" t="s">
        <v>17</v>
      </c>
      <c r="F58" s="62" t="s">
        <v>227</v>
      </c>
      <c r="G58" s="63" t="s">
        <v>228</v>
      </c>
      <c r="H58" s="64">
        <v>49.95</v>
      </c>
      <c r="I58" s="89">
        <v>30</v>
      </c>
      <c r="J58" s="64">
        <v>33.33</v>
      </c>
      <c r="K58" s="64">
        <f t="shared" si="2"/>
        <v>2652.345</v>
      </c>
      <c r="L58" s="64">
        <f t="shared" si="3"/>
        <v>2685.675</v>
      </c>
      <c r="M58" s="90">
        <v>15931703602</v>
      </c>
    </row>
    <row r="59" s="49" customFormat="1" ht="24" customHeight="1" spans="1:13">
      <c r="A59" s="58">
        <v>56</v>
      </c>
      <c r="B59" s="60" t="s">
        <v>229</v>
      </c>
      <c r="C59" s="61" t="s">
        <v>230</v>
      </c>
      <c r="D59" s="60">
        <v>806</v>
      </c>
      <c r="E59" s="60" t="s">
        <v>17</v>
      </c>
      <c r="F59" s="139" t="s">
        <v>231</v>
      </c>
      <c r="G59" s="65" t="s">
        <v>232</v>
      </c>
      <c r="H59" s="64">
        <v>38.6</v>
      </c>
      <c r="I59" s="89">
        <v>30</v>
      </c>
      <c r="J59" s="64">
        <v>33.33</v>
      </c>
      <c r="K59" s="64">
        <f t="shared" si="2"/>
        <v>2049.66</v>
      </c>
      <c r="L59" s="64">
        <f t="shared" si="3"/>
        <v>2082.99</v>
      </c>
      <c r="M59" s="91">
        <v>15532834597</v>
      </c>
    </row>
    <row r="60" s="49" customFormat="1" ht="24" customHeight="1" spans="1:13">
      <c r="A60" s="58">
        <v>57</v>
      </c>
      <c r="B60" s="60" t="s">
        <v>233</v>
      </c>
      <c r="C60" s="61" t="s">
        <v>234</v>
      </c>
      <c r="D60" s="60">
        <v>808</v>
      </c>
      <c r="E60" s="60" t="s">
        <v>17</v>
      </c>
      <c r="F60" s="62" t="s">
        <v>235</v>
      </c>
      <c r="G60" s="65" t="s">
        <v>236</v>
      </c>
      <c r="H60" s="64">
        <v>48.87</v>
      </c>
      <c r="I60" s="89">
        <v>30</v>
      </c>
      <c r="J60" s="64">
        <v>33.33</v>
      </c>
      <c r="K60" s="64">
        <f t="shared" si="2"/>
        <v>2594.997</v>
      </c>
      <c r="L60" s="64">
        <f t="shared" si="3"/>
        <v>2628.327</v>
      </c>
      <c r="M60" s="95">
        <v>13103275832</v>
      </c>
    </row>
    <row r="61" s="49" customFormat="1" ht="24" customHeight="1" spans="1:13">
      <c r="A61" s="58">
        <v>58</v>
      </c>
      <c r="B61" s="60" t="s">
        <v>237</v>
      </c>
      <c r="C61" s="61" t="s">
        <v>238</v>
      </c>
      <c r="D61" s="60">
        <v>809</v>
      </c>
      <c r="E61" s="60" t="s">
        <v>17</v>
      </c>
      <c r="F61" s="62" t="s">
        <v>239</v>
      </c>
      <c r="G61" s="65" t="s">
        <v>240</v>
      </c>
      <c r="H61" s="64">
        <v>49.85</v>
      </c>
      <c r="I61" s="89">
        <v>30</v>
      </c>
      <c r="J61" s="64">
        <v>33.33</v>
      </c>
      <c r="K61" s="64">
        <f t="shared" si="2"/>
        <v>2647.035</v>
      </c>
      <c r="L61" s="64">
        <f t="shared" si="3"/>
        <v>2680.365</v>
      </c>
      <c r="M61" s="95">
        <v>15230705894</v>
      </c>
    </row>
    <row r="62" s="49" customFormat="1" ht="24" customHeight="1" spans="1:13">
      <c r="A62" s="58">
        <v>59</v>
      </c>
      <c r="B62" s="60" t="s">
        <v>241</v>
      </c>
      <c r="C62" s="61" t="s">
        <v>242</v>
      </c>
      <c r="D62" s="60">
        <v>810</v>
      </c>
      <c r="E62" s="80" t="s">
        <v>26</v>
      </c>
      <c r="F62" s="139" t="s">
        <v>243</v>
      </c>
      <c r="G62" s="75" t="s">
        <v>23</v>
      </c>
      <c r="H62" s="64">
        <v>44.05</v>
      </c>
      <c r="I62" s="89">
        <v>30</v>
      </c>
      <c r="J62" s="64">
        <v>33.33</v>
      </c>
      <c r="K62" s="64">
        <f t="shared" si="2"/>
        <v>2339.055</v>
      </c>
      <c r="L62" s="64">
        <f t="shared" si="3"/>
        <v>2372.385</v>
      </c>
      <c r="M62" s="91">
        <v>13784720600</v>
      </c>
    </row>
    <row r="63" s="49" customFormat="1" ht="24" customHeight="1" spans="1:13">
      <c r="A63" s="58">
        <v>60</v>
      </c>
      <c r="B63" s="60" t="s">
        <v>244</v>
      </c>
      <c r="C63" s="61" t="s">
        <v>245</v>
      </c>
      <c r="D63" s="60">
        <v>811</v>
      </c>
      <c r="E63" s="60" t="s">
        <v>26</v>
      </c>
      <c r="F63" s="60" t="s">
        <v>246</v>
      </c>
      <c r="G63" s="75" t="s">
        <v>156</v>
      </c>
      <c r="H63" s="64">
        <v>43.94</v>
      </c>
      <c r="I63" s="89">
        <v>30</v>
      </c>
      <c r="J63" s="64">
        <v>33.33</v>
      </c>
      <c r="K63" s="64">
        <f t="shared" si="2"/>
        <v>2333.214</v>
      </c>
      <c r="L63" s="64">
        <f t="shared" si="3"/>
        <v>2366.544</v>
      </c>
      <c r="M63" s="91">
        <v>15532745616</v>
      </c>
    </row>
    <row r="64" s="49" customFormat="1" ht="24" customHeight="1" spans="1:13">
      <c r="A64" s="58">
        <v>61</v>
      </c>
      <c r="B64" s="60" t="s">
        <v>247</v>
      </c>
      <c r="C64" s="61" t="s">
        <v>248</v>
      </c>
      <c r="D64" s="60">
        <v>812</v>
      </c>
      <c r="E64" s="60" t="s">
        <v>17</v>
      </c>
      <c r="F64" s="62" t="s">
        <v>249</v>
      </c>
      <c r="G64" s="65" t="s">
        <v>250</v>
      </c>
      <c r="H64" s="64">
        <v>49.95</v>
      </c>
      <c r="I64" s="89">
        <v>30</v>
      </c>
      <c r="J64" s="64">
        <v>33.33</v>
      </c>
      <c r="K64" s="64">
        <f t="shared" si="2"/>
        <v>2652.345</v>
      </c>
      <c r="L64" s="64">
        <f t="shared" si="3"/>
        <v>2685.675</v>
      </c>
      <c r="M64" s="91">
        <v>15533799233</v>
      </c>
    </row>
    <row r="65" s="49" customFormat="1" ht="24" customHeight="1" spans="1:13">
      <c r="A65" s="58">
        <v>62</v>
      </c>
      <c r="B65" s="60" t="s">
        <v>251</v>
      </c>
      <c r="C65" s="61" t="s">
        <v>252</v>
      </c>
      <c r="D65" s="60">
        <v>816</v>
      </c>
      <c r="E65" s="60" t="s">
        <v>26</v>
      </c>
      <c r="F65" s="62" t="s">
        <v>253</v>
      </c>
      <c r="G65" s="65" t="s">
        <v>254</v>
      </c>
      <c r="H65" s="64">
        <v>34.39</v>
      </c>
      <c r="I65" s="89">
        <v>30</v>
      </c>
      <c r="J65" s="64">
        <v>33.33</v>
      </c>
      <c r="K65" s="64">
        <f t="shared" si="2"/>
        <v>1826.109</v>
      </c>
      <c r="L65" s="64">
        <f t="shared" si="3"/>
        <v>1859.439</v>
      </c>
      <c r="M65" s="91">
        <v>15732777360</v>
      </c>
    </row>
    <row r="66" s="49" customFormat="1" ht="24" customHeight="1" spans="1:13">
      <c r="A66" s="58">
        <v>63</v>
      </c>
      <c r="B66" s="60" t="s">
        <v>255</v>
      </c>
      <c r="C66" s="61" t="s">
        <v>256</v>
      </c>
      <c r="D66" s="60">
        <v>817</v>
      </c>
      <c r="E66" s="60" t="s">
        <v>26</v>
      </c>
      <c r="F66" s="62" t="s">
        <v>257</v>
      </c>
      <c r="G66" s="65" t="s">
        <v>258</v>
      </c>
      <c r="H66" s="64">
        <v>34.39</v>
      </c>
      <c r="I66" s="89">
        <v>30</v>
      </c>
      <c r="J66" s="64">
        <v>33.33</v>
      </c>
      <c r="K66" s="64">
        <f t="shared" si="2"/>
        <v>1826.109</v>
      </c>
      <c r="L66" s="64">
        <f t="shared" si="3"/>
        <v>1859.439</v>
      </c>
      <c r="M66" s="91">
        <v>19932255552</v>
      </c>
    </row>
    <row r="67" s="49" customFormat="1" ht="24" customHeight="1" spans="1:13">
      <c r="A67" s="58">
        <v>64</v>
      </c>
      <c r="B67" s="60" t="s">
        <v>259</v>
      </c>
      <c r="C67" s="61" t="s">
        <v>260</v>
      </c>
      <c r="D67" s="60">
        <v>1305</v>
      </c>
      <c r="E67" s="60" t="s">
        <v>17</v>
      </c>
      <c r="F67" s="62" t="s">
        <v>261</v>
      </c>
      <c r="G67" s="65" t="s">
        <v>137</v>
      </c>
      <c r="H67" s="64">
        <v>34.4</v>
      </c>
      <c r="I67" s="89">
        <v>30</v>
      </c>
      <c r="J67" s="64">
        <v>33.33</v>
      </c>
      <c r="K67" s="64">
        <f t="shared" si="2"/>
        <v>1826.64</v>
      </c>
      <c r="L67" s="64">
        <f t="shared" si="3"/>
        <v>1859.97</v>
      </c>
      <c r="M67" s="91">
        <v>15373380302</v>
      </c>
    </row>
    <row r="68" s="49" customFormat="1" ht="24" customHeight="1" spans="1:13">
      <c r="A68" s="58">
        <v>65</v>
      </c>
      <c r="B68" s="60" t="s">
        <v>262</v>
      </c>
      <c r="C68" s="61" t="s">
        <v>263</v>
      </c>
      <c r="D68" s="60">
        <v>1307</v>
      </c>
      <c r="E68" s="60" t="s">
        <v>17</v>
      </c>
      <c r="F68" s="62" t="s">
        <v>264</v>
      </c>
      <c r="G68" s="65" t="s">
        <v>98</v>
      </c>
      <c r="H68" s="64">
        <v>34.4</v>
      </c>
      <c r="I68" s="89">
        <v>30</v>
      </c>
      <c r="J68" s="64">
        <v>33.33</v>
      </c>
      <c r="K68" s="64">
        <f t="shared" si="2"/>
        <v>1826.64</v>
      </c>
      <c r="L68" s="64">
        <f t="shared" si="3"/>
        <v>1859.97</v>
      </c>
      <c r="M68" s="91">
        <v>18003276195</v>
      </c>
    </row>
    <row r="69" s="49" customFormat="1" ht="24" customHeight="1" spans="1:13">
      <c r="A69" s="58">
        <v>66</v>
      </c>
      <c r="B69" s="60" t="s">
        <v>265</v>
      </c>
      <c r="C69" s="61" t="s">
        <v>266</v>
      </c>
      <c r="D69" s="60">
        <v>1309</v>
      </c>
      <c r="E69" s="60" t="s">
        <v>26</v>
      </c>
      <c r="F69" s="139" t="s">
        <v>267</v>
      </c>
      <c r="G69" s="65" t="s">
        <v>268</v>
      </c>
      <c r="H69" s="64">
        <v>34.4</v>
      </c>
      <c r="I69" s="89">
        <v>30</v>
      </c>
      <c r="J69" s="64">
        <v>33.33</v>
      </c>
      <c r="K69" s="64">
        <f t="shared" si="2"/>
        <v>1826.64</v>
      </c>
      <c r="L69" s="64">
        <f t="shared" si="3"/>
        <v>1859.97</v>
      </c>
      <c r="M69" s="91">
        <v>18233773994</v>
      </c>
    </row>
    <row r="70" s="49" customFormat="1" ht="24" customHeight="1" spans="1:13">
      <c r="A70" s="58">
        <v>67</v>
      </c>
      <c r="B70" s="60" t="s">
        <v>269</v>
      </c>
      <c r="C70" s="61" t="s">
        <v>270</v>
      </c>
      <c r="D70" s="60">
        <v>1310</v>
      </c>
      <c r="E70" s="60" t="s">
        <v>17</v>
      </c>
      <c r="F70" s="62" t="s">
        <v>271</v>
      </c>
      <c r="G70" s="63" t="s">
        <v>272</v>
      </c>
      <c r="H70" s="64">
        <v>34.76</v>
      </c>
      <c r="I70" s="89">
        <v>30</v>
      </c>
      <c r="J70" s="64">
        <v>33.33</v>
      </c>
      <c r="K70" s="64">
        <f t="shared" si="2"/>
        <v>1845.756</v>
      </c>
      <c r="L70" s="64">
        <f t="shared" si="3"/>
        <v>1879.086</v>
      </c>
      <c r="M70" s="91">
        <v>17331766807</v>
      </c>
    </row>
    <row r="71" s="49" customFormat="1" ht="24" customHeight="1" spans="1:13">
      <c r="A71" s="58">
        <v>68</v>
      </c>
      <c r="B71" s="60" t="s">
        <v>273</v>
      </c>
      <c r="C71" s="61" t="s">
        <v>274</v>
      </c>
      <c r="D71" s="60">
        <v>1401</v>
      </c>
      <c r="E71" s="60" t="s">
        <v>17</v>
      </c>
      <c r="F71" s="62" t="s">
        <v>275</v>
      </c>
      <c r="G71" s="65" t="s">
        <v>276</v>
      </c>
      <c r="H71" s="64">
        <v>49.86</v>
      </c>
      <c r="I71" s="89">
        <v>30</v>
      </c>
      <c r="J71" s="64">
        <v>33.33</v>
      </c>
      <c r="K71" s="64">
        <f t="shared" si="2"/>
        <v>2647.566</v>
      </c>
      <c r="L71" s="64">
        <f t="shared" si="3"/>
        <v>2680.896</v>
      </c>
      <c r="M71" s="91">
        <v>13931704009</v>
      </c>
    </row>
    <row r="72" s="49" customFormat="1" ht="24" customHeight="1" spans="1:13">
      <c r="A72" s="58">
        <v>69</v>
      </c>
      <c r="B72" s="60" t="s">
        <v>277</v>
      </c>
      <c r="C72" s="61" t="s">
        <v>278</v>
      </c>
      <c r="D72" s="60">
        <v>1402</v>
      </c>
      <c r="E72" s="60" t="s">
        <v>17</v>
      </c>
      <c r="F72" s="62" t="s">
        <v>279</v>
      </c>
      <c r="G72" s="63" t="s">
        <v>280</v>
      </c>
      <c r="H72" s="64">
        <v>48.87</v>
      </c>
      <c r="I72" s="89">
        <v>30</v>
      </c>
      <c r="J72" s="64">
        <v>33.33</v>
      </c>
      <c r="K72" s="64">
        <f t="shared" si="2"/>
        <v>2594.997</v>
      </c>
      <c r="L72" s="64">
        <f t="shared" si="3"/>
        <v>2628.327</v>
      </c>
      <c r="M72" s="91">
        <v>18333758832</v>
      </c>
    </row>
    <row r="73" s="49" customFormat="1" ht="24" customHeight="1" spans="1:13">
      <c r="A73" s="58">
        <v>70</v>
      </c>
      <c r="B73" s="60" t="s">
        <v>281</v>
      </c>
      <c r="C73" s="61" t="s">
        <v>282</v>
      </c>
      <c r="D73" s="60">
        <v>1403</v>
      </c>
      <c r="E73" s="80" t="s">
        <v>17</v>
      </c>
      <c r="F73" s="96" t="s">
        <v>283</v>
      </c>
      <c r="G73" s="65" t="s">
        <v>284</v>
      </c>
      <c r="H73" s="64">
        <v>42.34</v>
      </c>
      <c r="I73" s="89">
        <v>30</v>
      </c>
      <c r="J73" s="64">
        <v>33.33</v>
      </c>
      <c r="K73" s="64">
        <f t="shared" si="2"/>
        <v>2248.254</v>
      </c>
      <c r="L73" s="64">
        <f t="shared" si="3"/>
        <v>2281.584</v>
      </c>
      <c r="M73" s="91">
        <v>15713179825</v>
      </c>
    </row>
    <row r="74" s="49" customFormat="1" ht="24" customHeight="1" spans="1:13">
      <c r="A74" s="58">
        <v>71</v>
      </c>
      <c r="B74" s="60" t="s">
        <v>285</v>
      </c>
      <c r="C74" s="61" t="s">
        <v>286</v>
      </c>
      <c r="D74" s="60">
        <v>1405</v>
      </c>
      <c r="E74" s="60" t="s">
        <v>17</v>
      </c>
      <c r="F74" s="60" t="s">
        <v>287</v>
      </c>
      <c r="G74" s="63" t="s">
        <v>232</v>
      </c>
      <c r="H74" s="64">
        <v>42.01</v>
      </c>
      <c r="I74" s="89">
        <v>30</v>
      </c>
      <c r="J74" s="64">
        <v>33.33</v>
      </c>
      <c r="K74" s="64">
        <f t="shared" si="2"/>
        <v>2230.731</v>
      </c>
      <c r="L74" s="64">
        <f t="shared" si="3"/>
        <v>2264.061</v>
      </c>
      <c r="M74" s="91">
        <v>17531705687</v>
      </c>
    </row>
    <row r="75" s="49" customFormat="1" ht="24" customHeight="1" spans="1:13">
      <c r="A75" s="58">
        <v>72</v>
      </c>
      <c r="B75" s="60" t="s">
        <v>288</v>
      </c>
      <c r="C75" s="61" t="s">
        <v>289</v>
      </c>
      <c r="D75" s="60">
        <v>1406</v>
      </c>
      <c r="E75" s="60" t="s">
        <v>17</v>
      </c>
      <c r="F75" s="62" t="s">
        <v>290</v>
      </c>
      <c r="G75" s="63" t="s">
        <v>291</v>
      </c>
      <c r="H75" s="64">
        <v>42.01</v>
      </c>
      <c r="I75" s="89">
        <v>30</v>
      </c>
      <c r="J75" s="64">
        <v>33.33</v>
      </c>
      <c r="K75" s="64">
        <f t="shared" si="2"/>
        <v>2230.731</v>
      </c>
      <c r="L75" s="64">
        <f t="shared" si="3"/>
        <v>2264.061</v>
      </c>
      <c r="M75" s="91">
        <v>13931779096</v>
      </c>
    </row>
    <row r="76" s="49" customFormat="1" ht="24" customHeight="1" spans="1:13">
      <c r="A76" s="58">
        <v>73</v>
      </c>
      <c r="B76" s="60" t="s">
        <v>292</v>
      </c>
      <c r="C76" s="61" t="s">
        <v>293</v>
      </c>
      <c r="D76" s="60">
        <v>1407</v>
      </c>
      <c r="E76" s="60" t="s">
        <v>26</v>
      </c>
      <c r="F76" s="62" t="s">
        <v>294</v>
      </c>
      <c r="G76" s="63" t="s">
        <v>295</v>
      </c>
      <c r="H76" s="64">
        <v>42.01</v>
      </c>
      <c r="I76" s="89">
        <v>30</v>
      </c>
      <c r="J76" s="64">
        <v>33.33</v>
      </c>
      <c r="K76" s="64">
        <f t="shared" si="2"/>
        <v>2230.731</v>
      </c>
      <c r="L76" s="64">
        <f t="shared" si="3"/>
        <v>2264.061</v>
      </c>
      <c r="M76" s="91">
        <v>15028619151</v>
      </c>
    </row>
    <row r="77" s="49" customFormat="1" ht="24" customHeight="1" spans="1:13">
      <c r="A77" s="58">
        <v>74</v>
      </c>
      <c r="B77" s="60" t="s">
        <v>296</v>
      </c>
      <c r="C77" s="61" t="s">
        <v>297</v>
      </c>
      <c r="D77" s="60">
        <v>1408</v>
      </c>
      <c r="E77" s="60" t="s">
        <v>17</v>
      </c>
      <c r="F77" s="62" t="s">
        <v>298</v>
      </c>
      <c r="G77" s="63" t="s">
        <v>299</v>
      </c>
      <c r="H77" s="64">
        <v>49.95</v>
      </c>
      <c r="I77" s="89">
        <v>30</v>
      </c>
      <c r="J77" s="64">
        <v>33.33</v>
      </c>
      <c r="K77" s="64">
        <f t="shared" si="2"/>
        <v>2652.345</v>
      </c>
      <c r="L77" s="64">
        <f t="shared" si="3"/>
        <v>2685.675</v>
      </c>
      <c r="M77" s="91">
        <v>15100862222</v>
      </c>
    </row>
    <row r="78" s="49" customFormat="1" ht="24" customHeight="1" spans="1:13">
      <c r="A78" s="58">
        <v>75</v>
      </c>
      <c r="B78" s="60" t="s">
        <v>300</v>
      </c>
      <c r="C78" s="61" t="s">
        <v>301</v>
      </c>
      <c r="D78" s="60">
        <v>1409</v>
      </c>
      <c r="E78" s="60" t="s">
        <v>26</v>
      </c>
      <c r="F78" s="60" t="s">
        <v>302</v>
      </c>
      <c r="G78" s="65" t="s">
        <v>240</v>
      </c>
      <c r="H78" s="64">
        <v>42.01</v>
      </c>
      <c r="I78" s="89">
        <v>30</v>
      </c>
      <c r="J78" s="64">
        <v>33.33</v>
      </c>
      <c r="K78" s="64">
        <f t="shared" si="2"/>
        <v>2230.731</v>
      </c>
      <c r="L78" s="64">
        <f t="shared" si="3"/>
        <v>2264.061</v>
      </c>
      <c r="M78" s="91">
        <v>13903275880</v>
      </c>
    </row>
    <row r="79" s="49" customFormat="1" ht="24" customHeight="1" spans="1:13">
      <c r="A79" s="58">
        <v>76</v>
      </c>
      <c r="B79" s="60" t="s">
        <v>303</v>
      </c>
      <c r="C79" s="61" t="s">
        <v>304</v>
      </c>
      <c r="D79" s="60">
        <v>1411</v>
      </c>
      <c r="E79" s="60" t="s">
        <v>26</v>
      </c>
      <c r="F79" s="62" t="s">
        <v>305</v>
      </c>
      <c r="G79" s="65" t="s">
        <v>306</v>
      </c>
      <c r="H79" s="64">
        <v>42.23</v>
      </c>
      <c r="I79" s="89">
        <v>30</v>
      </c>
      <c r="J79" s="64">
        <v>33.33</v>
      </c>
      <c r="K79" s="64">
        <f t="shared" si="2"/>
        <v>2242.413</v>
      </c>
      <c r="L79" s="64">
        <f t="shared" si="3"/>
        <v>2275.743</v>
      </c>
      <c r="M79" s="91">
        <v>15630721664</v>
      </c>
    </row>
    <row r="80" s="49" customFormat="1" ht="24" customHeight="1" spans="1:13">
      <c r="A80" s="58">
        <v>77</v>
      </c>
      <c r="B80" s="60" t="s">
        <v>307</v>
      </c>
      <c r="C80" s="70" t="s">
        <v>308</v>
      </c>
      <c r="D80" s="60">
        <v>1412</v>
      </c>
      <c r="E80" s="60" t="s">
        <v>26</v>
      </c>
      <c r="F80" s="62" t="s">
        <v>309</v>
      </c>
      <c r="G80" s="97" t="s">
        <v>310</v>
      </c>
      <c r="H80" s="64">
        <v>48.87</v>
      </c>
      <c r="I80" s="89">
        <v>30</v>
      </c>
      <c r="J80" s="64">
        <v>33.33</v>
      </c>
      <c r="K80" s="64">
        <f t="shared" si="2"/>
        <v>2594.997</v>
      </c>
      <c r="L80" s="64">
        <f t="shared" si="3"/>
        <v>2628.327</v>
      </c>
      <c r="M80" s="91">
        <v>15612702496</v>
      </c>
    </row>
    <row r="81" s="49" customFormat="1" ht="24" customHeight="1" spans="1:13">
      <c r="A81" s="58">
        <v>78</v>
      </c>
      <c r="B81" s="60" t="s">
        <v>311</v>
      </c>
      <c r="C81" s="71" t="s">
        <v>312</v>
      </c>
      <c r="D81" s="60">
        <v>1413</v>
      </c>
      <c r="E81" s="60" t="s">
        <v>26</v>
      </c>
      <c r="F81" s="141" t="s">
        <v>313</v>
      </c>
      <c r="G81" s="63" t="s">
        <v>156</v>
      </c>
      <c r="H81" s="64">
        <v>49.86</v>
      </c>
      <c r="I81" s="89">
        <v>30</v>
      </c>
      <c r="J81" s="64">
        <v>33.33</v>
      </c>
      <c r="K81" s="64">
        <f t="shared" si="2"/>
        <v>2647.566</v>
      </c>
      <c r="L81" s="64">
        <f t="shared" si="3"/>
        <v>2680.896</v>
      </c>
      <c r="M81" s="91">
        <v>18003273075</v>
      </c>
    </row>
    <row r="82" s="49" customFormat="1" ht="24" customHeight="1" spans="1:13">
      <c r="A82" s="58">
        <v>79</v>
      </c>
      <c r="B82" s="60" t="s">
        <v>314</v>
      </c>
      <c r="C82" s="61" t="s">
        <v>315</v>
      </c>
      <c r="D82" s="60">
        <v>1415</v>
      </c>
      <c r="E82" s="60" t="s">
        <v>17</v>
      </c>
      <c r="F82" s="139" t="s">
        <v>316</v>
      </c>
      <c r="G82" s="63" t="s">
        <v>291</v>
      </c>
      <c r="H82" s="64">
        <v>38.71</v>
      </c>
      <c r="I82" s="89">
        <v>30</v>
      </c>
      <c r="J82" s="64">
        <v>33.33</v>
      </c>
      <c r="K82" s="64">
        <f t="shared" si="2"/>
        <v>2055.501</v>
      </c>
      <c r="L82" s="64">
        <f t="shared" si="3"/>
        <v>2088.831</v>
      </c>
      <c r="M82" s="91">
        <v>13091166392</v>
      </c>
    </row>
    <row r="83" s="49" customFormat="1" ht="24" customHeight="1" spans="1:13">
      <c r="A83" s="58">
        <v>80</v>
      </c>
      <c r="B83" s="60" t="s">
        <v>317</v>
      </c>
      <c r="C83" s="61" t="s">
        <v>318</v>
      </c>
      <c r="D83" s="60">
        <v>1418</v>
      </c>
      <c r="E83" s="60" t="s">
        <v>26</v>
      </c>
      <c r="F83" s="62" t="s">
        <v>319</v>
      </c>
      <c r="G83" s="65" t="s">
        <v>232</v>
      </c>
      <c r="H83" s="64">
        <v>38.15</v>
      </c>
      <c r="I83" s="89">
        <v>30</v>
      </c>
      <c r="J83" s="64">
        <v>33.33</v>
      </c>
      <c r="K83" s="64">
        <f t="shared" ref="K83:K98" si="4">I83*H83*1.77</f>
        <v>2025.765</v>
      </c>
      <c r="L83" s="64">
        <f t="shared" ref="L83:L98" si="5">K83+J83</f>
        <v>2059.095</v>
      </c>
      <c r="M83" s="91">
        <v>15100862222</v>
      </c>
    </row>
    <row r="84" s="49" customFormat="1" ht="24" customHeight="1" spans="1:13">
      <c r="A84" s="58">
        <v>81</v>
      </c>
      <c r="B84" s="60" t="s">
        <v>320</v>
      </c>
      <c r="C84" s="61" t="s">
        <v>321</v>
      </c>
      <c r="D84" s="60">
        <v>1419</v>
      </c>
      <c r="E84" s="60" t="s">
        <v>26</v>
      </c>
      <c r="F84" s="96" t="s">
        <v>322</v>
      </c>
      <c r="G84" s="65" t="s">
        <v>28</v>
      </c>
      <c r="H84" s="64">
        <v>38.15</v>
      </c>
      <c r="I84" s="89">
        <v>30</v>
      </c>
      <c r="J84" s="64">
        <v>33.33</v>
      </c>
      <c r="K84" s="64">
        <f t="shared" si="4"/>
        <v>2025.765</v>
      </c>
      <c r="L84" s="64">
        <f t="shared" si="5"/>
        <v>2059.095</v>
      </c>
      <c r="M84" s="91">
        <v>13315704520</v>
      </c>
    </row>
    <row r="85" s="49" customFormat="1" ht="24" customHeight="1" spans="1:13">
      <c r="A85" s="58">
        <v>82</v>
      </c>
      <c r="B85" s="60" t="s">
        <v>323</v>
      </c>
      <c r="C85" s="61" t="s">
        <v>324</v>
      </c>
      <c r="D85" s="60">
        <v>1420</v>
      </c>
      <c r="E85" s="60" t="s">
        <v>26</v>
      </c>
      <c r="F85" s="62" t="s">
        <v>325</v>
      </c>
      <c r="G85" s="63" t="s">
        <v>156</v>
      </c>
      <c r="H85" s="64">
        <v>38.15</v>
      </c>
      <c r="I85" s="89">
        <v>30</v>
      </c>
      <c r="J85" s="64">
        <v>33.33</v>
      </c>
      <c r="K85" s="64">
        <f t="shared" si="4"/>
        <v>2025.765</v>
      </c>
      <c r="L85" s="64">
        <f t="shared" si="5"/>
        <v>2059.095</v>
      </c>
      <c r="M85" s="91">
        <v>13333360882</v>
      </c>
    </row>
    <row r="86" s="49" customFormat="1" ht="24" customHeight="1" spans="1:13">
      <c r="A86" s="58">
        <v>83</v>
      </c>
      <c r="B86" s="60" t="s">
        <v>326</v>
      </c>
      <c r="C86" s="61" t="s">
        <v>327</v>
      </c>
      <c r="D86" s="60">
        <v>1421</v>
      </c>
      <c r="E86" s="60" t="s">
        <v>26</v>
      </c>
      <c r="F86" s="62" t="s">
        <v>328</v>
      </c>
      <c r="G86" s="65" t="s">
        <v>329</v>
      </c>
      <c r="H86" s="64">
        <v>38.15</v>
      </c>
      <c r="I86" s="89">
        <v>30</v>
      </c>
      <c r="J86" s="64">
        <v>33.33</v>
      </c>
      <c r="K86" s="64">
        <f t="shared" si="4"/>
        <v>2025.765</v>
      </c>
      <c r="L86" s="64">
        <f t="shared" si="5"/>
        <v>2059.095</v>
      </c>
      <c r="M86" s="91">
        <v>15227542648</v>
      </c>
    </row>
    <row r="87" s="49" customFormat="1" ht="24" customHeight="1" spans="1:13">
      <c r="A87" s="58">
        <v>84</v>
      </c>
      <c r="B87" s="60" t="s">
        <v>330</v>
      </c>
      <c r="C87" s="61" t="s">
        <v>331</v>
      </c>
      <c r="D87" s="60">
        <v>1422</v>
      </c>
      <c r="E87" s="60" t="s">
        <v>17</v>
      </c>
      <c r="F87" s="62" t="s">
        <v>332</v>
      </c>
      <c r="G87" s="65" t="s">
        <v>114</v>
      </c>
      <c r="H87" s="64">
        <v>38.15</v>
      </c>
      <c r="I87" s="89">
        <v>30</v>
      </c>
      <c r="J87" s="64">
        <v>33.33</v>
      </c>
      <c r="K87" s="64">
        <f t="shared" si="4"/>
        <v>2025.765</v>
      </c>
      <c r="L87" s="64">
        <f t="shared" si="5"/>
        <v>2059.095</v>
      </c>
      <c r="M87" s="91">
        <v>15031710555</v>
      </c>
    </row>
    <row r="88" s="49" customFormat="1" ht="24" customHeight="1" spans="1:13">
      <c r="A88" s="58">
        <v>85</v>
      </c>
      <c r="B88" s="60" t="s">
        <v>333</v>
      </c>
      <c r="C88" s="61" t="s">
        <v>334</v>
      </c>
      <c r="D88" s="60">
        <v>1423</v>
      </c>
      <c r="E88" s="60" t="s">
        <v>17</v>
      </c>
      <c r="F88" s="62" t="s">
        <v>335</v>
      </c>
      <c r="G88" s="65" t="s">
        <v>336</v>
      </c>
      <c r="H88" s="64">
        <v>38.83</v>
      </c>
      <c r="I88" s="89">
        <v>30</v>
      </c>
      <c r="J88" s="64">
        <v>33.33</v>
      </c>
      <c r="K88" s="64">
        <f t="shared" si="4"/>
        <v>2061.873</v>
      </c>
      <c r="L88" s="64">
        <f t="shared" si="5"/>
        <v>2095.203</v>
      </c>
      <c r="M88" s="91">
        <v>15231754850</v>
      </c>
    </row>
    <row r="89" s="49" customFormat="1" ht="24" customHeight="1" spans="1:13">
      <c r="A89" s="58">
        <v>86</v>
      </c>
      <c r="B89" s="60" t="s">
        <v>337</v>
      </c>
      <c r="C89" s="61" t="s">
        <v>338</v>
      </c>
      <c r="D89" s="60">
        <v>1601</v>
      </c>
      <c r="E89" s="60" t="s">
        <v>26</v>
      </c>
      <c r="F89" s="62" t="s">
        <v>339</v>
      </c>
      <c r="G89" s="65" t="s">
        <v>340</v>
      </c>
      <c r="H89" s="64">
        <v>50.53</v>
      </c>
      <c r="I89" s="89">
        <v>30</v>
      </c>
      <c r="J89" s="64">
        <v>33.33</v>
      </c>
      <c r="K89" s="64">
        <f t="shared" si="4"/>
        <v>2683.143</v>
      </c>
      <c r="L89" s="64">
        <f t="shared" si="5"/>
        <v>2716.473</v>
      </c>
      <c r="M89" s="91">
        <v>15532722552</v>
      </c>
    </row>
    <row r="90" s="49" customFormat="1" ht="24" customHeight="1" spans="1:13">
      <c r="A90" s="58">
        <v>87</v>
      </c>
      <c r="B90" s="60" t="s">
        <v>341</v>
      </c>
      <c r="C90" s="61" t="s">
        <v>342</v>
      </c>
      <c r="D90" s="60">
        <v>1602</v>
      </c>
      <c r="E90" s="60" t="s">
        <v>17</v>
      </c>
      <c r="F90" s="141" t="s">
        <v>343</v>
      </c>
      <c r="G90" s="65" t="s">
        <v>344</v>
      </c>
      <c r="H90" s="64">
        <v>50.53</v>
      </c>
      <c r="I90" s="89">
        <v>30</v>
      </c>
      <c r="J90" s="64">
        <v>33.33</v>
      </c>
      <c r="K90" s="64">
        <f t="shared" si="4"/>
        <v>2683.143</v>
      </c>
      <c r="L90" s="64">
        <f t="shared" si="5"/>
        <v>2716.473</v>
      </c>
      <c r="M90" s="91">
        <v>18830702794</v>
      </c>
    </row>
    <row r="91" s="49" customFormat="1" ht="24" customHeight="1" spans="1:13">
      <c r="A91" s="58">
        <v>88</v>
      </c>
      <c r="B91" s="60" t="s">
        <v>345</v>
      </c>
      <c r="C91" s="61" t="s">
        <v>346</v>
      </c>
      <c r="D91" s="60">
        <v>1603</v>
      </c>
      <c r="E91" s="60" t="s">
        <v>17</v>
      </c>
      <c r="F91" s="60" t="s">
        <v>347</v>
      </c>
      <c r="G91" s="65" t="s">
        <v>348</v>
      </c>
      <c r="H91" s="64">
        <v>41.67</v>
      </c>
      <c r="I91" s="89">
        <v>30</v>
      </c>
      <c r="J91" s="64">
        <v>33.33</v>
      </c>
      <c r="K91" s="64">
        <f t="shared" si="4"/>
        <v>2212.677</v>
      </c>
      <c r="L91" s="64">
        <f t="shared" si="5"/>
        <v>2246.007</v>
      </c>
      <c r="M91" s="91">
        <v>13833745177</v>
      </c>
    </row>
    <row r="92" s="49" customFormat="1" ht="24" customHeight="1" spans="1:13">
      <c r="A92" s="58">
        <v>89</v>
      </c>
      <c r="B92" s="60" t="s">
        <v>349</v>
      </c>
      <c r="C92" s="61" t="s">
        <v>350</v>
      </c>
      <c r="D92" s="60">
        <v>1605</v>
      </c>
      <c r="E92" s="60" t="s">
        <v>26</v>
      </c>
      <c r="F92" s="62" t="s">
        <v>351</v>
      </c>
      <c r="G92" s="65" t="s">
        <v>352</v>
      </c>
      <c r="H92" s="64">
        <v>49.95</v>
      </c>
      <c r="I92" s="89">
        <v>30</v>
      </c>
      <c r="J92" s="64">
        <v>33.33</v>
      </c>
      <c r="K92" s="64">
        <f t="shared" si="4"/>
        <v>2652.345</v>
      </c>
      <c r="L92" s="64">
        <f t="shared" si="5"/>
        <v>2685.675</v>
      </c>
      <c r="M92" s="91">
        <v>15373375553</v>
      </c>
    </row>
    <row r="93" s="49" customFormat="1" ht="24" customHeight="1" spans="1:13">
      <c r="A93" s="58">
        <v>90</v>
      </c>
      <c r="B93" s="60" t="s">
        <v>353</v>
      </c>
      <c r="C93" s="73" t="s">
        <v>354</v>
      </c>
      <c r="D93" s="60">
        <v>1607</v>
      </c>
      <c r="E93" s="60" t="s">
        <v>17</v>
      </c>
      <c r="F93" s="62" t="s">
        <v>355</v>
      </c>
      <c r="G93" s="65" t="s">
        <v>240</v>
      </c>
      <c r="H93" s="64">
        <v>41.55</v>
      </c>
      <c r="I93" s="89">
        <v>30</v>
      </c>
      <c r="J93" s="64">
        <v>33.33</v>
      </c>
      <c r="K93" s="64">
        <f t="shared" si="4"/>
        <v>2206.305</v>
      </c>
      <c r="L93" s="64">
        <f t="shared" si="5"/>
        <v>2239.635</v>
      </c>
      <c r="M93" s="91">
        <v>13111700625</v>
      </c>
    </row>
    <row r="94" s="49" customFormat="1" ht="24" customHeight="1" spans="1:13">
      <c r="A94" s="58">
        <v>91</v>
      </c>
      <c r="B94" s="60" t="s">
        <v>356</v>
      </c>
      <c r="C94" s="73" t="s">
        <v>357</v>
      </c>
      <c r="D94" s="60">
        <v>1609</v>
      </c>
      <c r="E94" s="60" t="s">
        <v>26</v>
      </c>
      <c r="F94" s="62" t="s">
        <v>358</v>
      </c>
      <c r="G94" s="65" t="s">
        <v>240</v>
      </c>
      <c r="H94" s="64">
        <v>49.95</v>
      </c>
      <c r="I94" s="89">
        <v>30</v>
      </c>
      <c r="J94" s="64">
        <v>33.33</v>
      </c>
      <c r="K94" s="64">
        <f t="shared" si="4"/>
        <v>2652.345</v>
      </c>
      <c r="L94" s="64">
        <f t="shared" si="5"/>
        <v>2685.675</v>
      </c>
      <c r="M94" s="91">
        <v>15532722552</v>
      </c>
    </row>
    <row r="95" s="49" customFormat="1" ht="24" customHeight="1" spans="1:13">
      <c r="A95" s="58">
        <v>92</v>
      </c>
      <c r="B95" s="60" t="s">
        <v>359</v>
      </c>
      <c r="C95" s="73" t="s">
        <v>360</v>
      </c>
      <c r="D95" s="60">
        <v>1610</v>
      </c>
      <c r="E95" s="60" t="s">
        <v>26</v>
      </c>
      <c r="F95" s="62" t="s">
        <v>361</v>
      </c>
      <c r="G95" s="65" t="s">
        <v>240</v>
      </c>
      <c r="H95" s="64">
        <v>48.71</v>
      </c>
      <c r="I95" s="89">
        <v>30</v>
      </c>
      <c r="J95" s="64">
        <v>33.33</v>
      </c>
      <c r="K95" s="64">
        <f t="shared" si="4"/>
        <v>2586.501</v>
      </c>
      <c r="L95" s="64">
        <f t="shared" si="5"/>
        <v>2619.831</v>
      </c>
      <c r="M95" s="91">
        <v>19103279598</v>
      </c>
    </row>
    <row r="96" s="49" customFormat="1" ht="24" customHeight="1" spans="1:13">
      <c r="A96" s="58">
        <v>93</v>
      </c>
      <c r="B96" s="68" t="s">
        <v>362</v>
      </c>
      <c r="C96" s="70" t="s">
        <v>363</v>
      </c>
      <c r="D96" s="60">
        <v>1612</v>
      </c>
      <c r="E96" s="68" t="s">
        <v>17</v>
      </c>
      <c r="F96" s="140" t="s">
        <v>364</v>
      </c>
      <c r="G96" s="63" t="s">
        <v>36</v>
      </c>
      <c r="H96" s="64">
        <v>48.71</v>
      </c>
      <c r="I96" s="89">
        <v>30</v>
      </c>
      <c r="J96" s="64">
        <v>33.33</v>
      </c>
      <c r="K96" s="64">
        <f t="shared" si="4"/>
        <v>2586.501</v>
      </c>
      <c r="L96" s="64">
        <f t="shared" si="5"/>
        <v>2619.831</v>
      </c>
      <c r="M96" s="95">
        <v>15203173666</v>
      </c>
    </row>
    <row r="97" s="49" customFormat="1" ht="24" customHeight="1" spans="1:13">
      <c r="A97" s="58">
        <v>94</v>
      </c>
      <c r="B97" s="60" t="s">
        <v>365</v>
      </c>
      <c r="C97" s="61" t="s">
        <v>366</v>
      </c>
      <c r="D97" s="60">
        <v>1615</v>
      </c>
      <c r="E97" s="60" t="s">
        <v>17</v>
      </c>
      <c r="F97" s="139" t="s">
        <v>367</v>
      </c>
      <c r="G97" s="65" t="s">
        <v>368</v>
      </c>
      <c r="H97" s="64">
        <v>48.71</v>
      </c>
      <c r="I97" s="89">
        <v>30</v>
      </c>
      <c r="J97" s="64">
        <v>33.33</v>
      </c>
      <c r="K97" s="64">
        <f t="shared" si="4"/>
        <v>2586.501</v>
      </c>
      <c r="L97" s="64">
        <f t="shared" si="5"/>
        <v>2619.831</v>
      </c>
      <c r="M97" s="91">
        <v>15732730713</v>
      </c>
    </row>
    <row r="98" s="49" customFormat="1" ht="24" customHeight="1" spans="1:13">
      <c r="A98" s="58">
        <v>95</v>
      </c>
      <c r="B98" s="60" t="s">
        <v>369</v>
      </c>
      <c r="C98" s="61" t="s">
        <v>370</v>
      </c>
      <c r="D98" s="60">
        <v>1616</v>
      </c>
      <c r="E98" s="60" t="s">
        <v>17</v>
      </c>
      <c r="F98" s="62" t="s">
        <v>371</v>
      </c>
      <c r="G98" s="65" t="s">
        <v>372</v>
      </c>
      <c r="H98" s="64">
        <v>50.53</v>
      </c>
      <c r="I98" s="89">
        <v>30</v>
      </c>
      <c r="J98" s="64">
        <v>33.33</v>
      </c>
      <c r="K98" s="64">
        <f t="shared" si="4"/>
        <v>2683.143</v>
      </c>
      <c r="L98" s="64">
        <f t="shared" si="5"/>
        <v>2716.473</v>
      </c>
      <c r="M98" s="91">
        <v>19932255552</v>
      </c>
    </row>
    <row r="99" s="50" customFormat="1" ht="22" customHeight="1" spans="1:13">
      <c r="A99" s="127"/>
      <c r="B99" s="99" t="s">
        <v>373</v>
      </c>
      <c r="C99" s="100" t="s">
        <v>374</v>
      </c>
      <c r="D99" s="100"/>
      <c r="E99" s="128"/>
      <c r="F99" s="101"/>
      <c r="G99" s="100"/>
      <c r="H99" s="102">
        <v>68.69</v>
      </c>
      <c r="I99" s="128"/>
      <c r="J99" s="82"/>
      <c r="K99" s="128"/>
      <c r="L99" s="128"/>
      <c r="M99" s="110"/>
    </row>
    <row r="100" s="50" customFormat="1" ht="22" customHeight="1" spans="1:13">
      <c r="A100" s="129"/>
      <c r="B100" s="104"/>
      <c r="C100" s="100" t="s">
        <v>375</v>
      </c>
      <c r="D100" s="100"/>
      <c r="E100" s="128"/>
      <c r="F100" s="101"/>
      <c r="G100" s="100"/>
      <c r="H100" s="102">
        <v>473.4</v>
      </c>
      <c r="I100" s="128"/>
      <c r="J100" s="82"/>
      <c r="K100" s="128"/>
      <c r="L100" s="128"/>
      <c r="M100" s="110"/>
    </row>
    <row r="101" s="50" customFormat="1" ht="22" customHeight="1" spans="1:13">
      <c r="A101" s="129"/>
      <c r="B101" s="105"/>
      <c r="C101" s="100" t="s">
        <v>376</v>
      </c>
      <c r="D101" s="100"/>
      <c r="E101" s="128"/>
      <c r="F101" s="101"/>
      <c r="G101" s="100"/>
      <c r="H101" s="102">
        <v>197.46</v>
      </c>
      <c r="I101" s="128"/>
      <c r="J101" s="82"/>
      <c r="K101" s="128"/>
      <c r="L101" s="110"/>
      <c r="M101" s="110"/>
    </row>
    <row r="102" s="50" customFormat="1" ht="22" customHeight="1" spans="1:13">
      <c r="A102" s="130" t="s">
        <v>377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6"/>
    </row>
    <row r="103" s="50" customFormat="1" ht="22" customHeight="1" spans="1:13">
      <c r="A103" s="130" t="s">
        <v>378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6"/>
    </row>
    <row r="104" s="50" customFormat="1" ht="22" customHeight="1" spans="1:13">
      <c r="A104" s="114" t="s">
        <v>379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22"/>
    </row>
    <row r="105" s="50" customFormat="1" ht="22" customHeight="1" spans="1:13">
      <c r="A105" s="132" t="s">
        <v>380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7"/>
    </row>
    <row r="106" s="50" customFormat="1" ht="88" customHeight="1" spans="1:13">
      <c r="A106" s="134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8"/>
    </row>
    <row r="107" s="50" customFormat="1" ht="22" customHeight="1" spans="1:1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</row>
    <row r="108" s="50" customFormat="1" ht="22" customHeight="1" spans="1:11">
      <c r="A108" s="108"/>
      <c r="K108" s="111"/>
    </row>
  </sheetData>
  <mergeCells count="19">
    <mergeCell ref="A1:K1"/>
    <mergeCell ref="J2:K2"/>
    <mergeCell ref="A102:M102"/>
    <mergeCell ref="A103:M103"/>
    <mergeCell ref="A104:M104"/>
    <mergeCell ref="A2:A3"/>
    <mergeCell ref="A99:A101"/>
    <mergeCell ref="B2:B3"/>
    <mergeCell ref="B99:B101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A105:M106"/>
  </mergeCells>
  <pageMargins left="0.354166666666667" right="0.275" top="0.236111111111111" bottom="0.236111111111111" header="0.236111111111111" footer="0.156944444444444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zoomScale="85" zoomScaleNormal="85" topLeftCell="A88" workbookViewId="0">
      <selection activeCell="M46" sqref="M46:M95"/>
    </sheetView>
  </sheetViews>
  <sheetFormatPr defaultColWidth="8.89166666666667" defaultRowHeight="13.5"/>
  <cols>
    <col min="1" max="1" width="7.44166666666667" style="51" customWidth="1"/>
    <col min="2" max="2" width="12.9333333333333" style="52" customWidth="1"/>
    <col min="3" max="3" width="29.5583333333333" style="52" customWidth="1"/>
    <col min="4" max="4" width="10.0583333333333" style="52" customWidth="1"/>
    <col min="5" max="5" width="8.5" style="52" customWidth="1"/>
    <col min="6" max="6" width="25.0916666666667" style="52" customWidth="1"/>
    <col min="7" max="7" width="25.7416666666667" style="52" customWidth="1"/>
    <col min="8" max="8" width="12.1583333333333" style="52" customWidth="1"/>
    <col min="9" max="9" width="9.55833333333333" style="52" customWidth="1"/>
    <col min="10" max="10" width="12.0583333333333" style="52" customWidth="1"/>
    <col min="11" max="11" width="14.8916666666667" style="53" customWidth="1"/>
    <col min="12" max="12" width="10.6666666666667" style="52"/>
    <col min="13" max="13" width="13.7333333333333" style="52" customWidth="1"/>
    <col min="14" max="18" width="8.89166666666667" style="52"/>
    <col min="19" max="19" width="13.4666666666667" style="52" customWidth="1"/>
    <col min="20" max="20" width="14.0166666666667" style="52" customWidth="1"/>
    <col min="21" max="21" width="14.025" style="52" customWidth="1"/>
    <col min="22" max="16384" width="8.89166666666667" style="52"/>
  </cols>
  <sheetData>
    <row r="1" s="48" customFormat="1" ht="55" customHeight="1" spans="1:13">
      <c r="A1" s="54" t="s">
        <v>381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48" customFormat="1" ht="21" customHeight="1" spans="1:13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7" t="s">
        <v>8</v>
      </c>
      <c r="I2" s="81" t="s">
        <v>9</v>
      </c>
      <c r="J2" s="82" t="s">
        <v>10</v>
      </c>
      <c r="K2" s="82"/>
      <c r="L2" s="83" t="s">
        <v>11</v>
      </c>
      <c r="M2" s="84" t="s">
        <v>12</v>
      </c>
    </row>
    <row r="3" s="49" customFormat="1" ht="24" customHeight="1" spans="1:13">
      <c r="A3" s="58"/>
      <c r="B3" s="58"/>
      <c r="C3" s="58"/>
      <c r="D3" s="58"/>
      <c r="E3" s="58"/>
      <c r="F3" s="58"/>
      <c r="G3" s="58"/>
      <c r="H3" s="57"/>
      <c r="I3" s="85"/>
      <c r="J3" s="82" t="s">
        <v>13</v>
      </c>
      <c r="K3" s="86" t="s">
        <v>14</v>
      </c>
      <c r="L3" s="87"/>
      <c r="M3" s="88"/>
    </row>
    <row r="4" s="49" customFormat="1" ht="24" customHeight="1" spans="1:13">
      <c r="A4" s="58">
        <v>1</v>
      </c>
      <c r="B4" s="60" t="s">
        <v>15</v>
      </c>
      <c r="C4" s="61" t="s">
        <v>16</v>
      </c>
      <c r="D4" s="60">
        <v>401</v>
      </c>
      <c r="E4" s="60" t="s">
        <v>17</v>
      </c>
      <c r="F4" s="62" t="s">
        <v>18</v>
      </c>
      <c r="G4" s="63" t="s">
        <v>19</v>
      </c>
      <c r="H4" s="64">
        <v>49.09</v>
      </c>
      <c r="I4" s="89">
        <v>31</v>
      </c>
      <c r="J4" s="64">
        <v>33.33</v>
      </c>
      <c r="K4" s="64">
        <f t="shared" ref="K4:K45" si="0">I4*H4*1.77</f>
        <v>2693.5683</v>
      </c>
      <c r="L4" s="64">
        <f t="shared" ref="L4:L45" si="1">K4+J4</f>
        <v>2726.8983</v>
      </c>
      <c r="M4" s="90">
        <v>13473715678</v>
      </c>
    </row>
    <row r="5" s="49" customFormat="1" ht="24" customHeight="1" spans="1:13">
      <c r="A5" s="58">
        <v>2</v>
      </c>
      <c r="B5" s="60" t="s">
        <v>20</v>
      </c>
      <c r="C5" s="61" t="s">
        <v>21</v>
      </c>
      <c r="D5" s="60">
        <v>406</v>
      </c>
      <c r="E5" s="60" t="s">
        <v>17</v>
      </c>
      <c r="F5" s="62" t="s">
        <v>22</v>
      </c>
      <c r="G5" s="65" t="s">
        <v>23</v>
      </c>
      <c r="H5" s="64">
        <v>32.93</v>
      </c>
      <c r="I5" s="89">
        <v>31</v>
      </c>
      <c r="J5" s="64">
        <v>33.33</v>
      </c>
      <c r="K5" s="64">
        <f t="shared" si="0"/>
        <v>1806.8691</v>
      </c>
      <c r="L5" s="64">
        <f t="shared" si="1"/>
        <v>1840.1991</v>
      </c>
      <c r="M5" s="91">
        <v>19933719617</v>
      </c>
    </row>
    <row r="6" s="49" customFormat="1" ht="24" customHeight="1" spans="1:13">
      <c r="A6" s="58">
        <v>3</v>
      </c>
      <c r="B6" s="60" t="s">
        <v>24</v>
      </c>
      <c r="C6" s="61" t="s">
        <v>25</v>
      </c>
      <c r="D6" s="60">
        <v>408</v>
      </c>
      <c r="E6" s="60" t="s">
        <v>26</v>
      </c>
      <c r="F6" s="62" t="s">
        <v>27</v>
      </c>
      <c r="G6" s="63" t="s">
        <v>28</v>
      </c>
      <c r="H6" s="64">
        <v>36.91</v>
      </c>
      <c r="I6" s="89">
        <v>31</v>
      </c>
      <c r="J6" s="64">
        <v>33.33</v>
      </c>
      <c r="K6" s="64">
        <f t="shared" si="0"/>
        <v>2025.2517</v>
      </c>
      <c r="L6" s="64">
        <f t="shared" si="1"/>
        <v>2058.5817</v>
      </c>
      <c r="M6" s="90">
        <v>18303279868</v>
      </c>
    </row>
    <row r="7" s="49" customFormat="1" ht="24" customHeight="1" spans="1:13">
      <c r="A7" s="58">
        <v>4</v>
      </c>
      <c r="B7" s="60" t="s">
        <v>29</v>
      </c>
      <c r="C7" s="61" t="s">
        <v>30</v>
      </c>
      <c r="D7" s="60">
        <v>409</v>
      </c>
      <c r="E7" s="60" t="s">
        <v>17</v>
      </c>
      <c r="F7" s="62" t="s">
        <v>31</v>
      </c>
      <c r="G7" s="63" t="s">
        <v>32</v>
      </c>
      <c r="H7" s="64">
        <v>36.91</v>
      </c>
      <c r="I7" s="89">
        <v>31</v>
      </c>
      <c r="J7" s="64">
        <v>33.33</v>
      </c>
      <c r="K7" s="64">
        <f t="shared" si="0"/>
        <v>2025.2517</v>
      </c>
      <c r="L7" s="64">
        <f t="shared" si="1"/>
        <v>2058.5817</v>
      </c>
      <c r="M7" s="90">
        <v>18131722199</v>
      </c>
    </row>
    <row r="8" s="49" customFormat="1" ht="24" customHeight="1" spans="1:13">
      <c r="A8" s="58">
        <v>5</v>
      </c>
      <c r="B8" s="60" t="s">
        <v>33</v>
      </c>
      <c r="C8" s="61" t="s">
        <v>34</v>
      </c>
      <c r="D8" s="60">
        <v>410</v>
      </c>
      <c r="E8" s="60" t="s">
        <v>17</v>
      </c>
      <c r="F8" s="62" t="s">
        <v>35</v>
      </c>
      <c r="G8" s="63" t="s">
        <v>36</v>
      </c>
      <c r="H8" s="64">
        <v>49.09</v>
      </c>
      <c r="I8" s="89">
        <v>31</v>
      </c>
      <c r="J8" s="64">
        <v>33.33</v>
      </c>
      <c r="K8" s="64">
        <f t="shared" si="0"/>
        <v>2693.5683</v>
      </c>
      <c r="L8" s="64">
        <f t="shared" si="1"/>
        <v>2726.8983</v>
      </c>
      <c r="M8" s="91">
        <v>13011999551</v>
      </c>
    </row>
    <row r="9" s="49" customFormat="1" ht="24" customHeight="1" spans="1:13">
      <c r="A9" s="58">
        <v>6</v>
      </c>
      <c r="B9" s="60" t="s">
        <v>37</v>
      </c>
      <c r="C9" s="66" t="s">
        <v>38</v>
      </c>
      <c r="D9" s="60">
        <v>413</v>
      </c>
      <c r="E9" s="60" t="s">
        <v>17</v>
      </c>
      <c r="F9" s="67" t="s">
        <v>39</v>
      </c>
      <c r="G9" s="63" t="s">
        <v>40</v>
      </c>
      <c r="H9" s="64">
        <v>48.48</v>
      </c>
      <c r="I9" s="89">
        <v>31</v>
      </c>
      <c r="J9" s="64">
        <v>33.33</v>
      </c>
      <c r="K9" s="64">
        <f t="shared" si="0"/>
        <v>2660.0976</v>
      </c>
      <c r="L9" s="64">
        <f t="shared" si="1"/>
        <v>2693.4276</v>
      </c>
      <c r="M9" s="91">
        <v>17340758838</v>
      </c>
    </row>
    <row r="10" s="49" customFormat="1" ht="24" customHeight="1" spans="1:13">
      <c r="A10" s="58">
        <v>7</v>
      </c>
      <c r="B10" s="60" t="s">
        <v>41</v>
      </c>
      <c r="C10" s="61" t="s">
        <v>42</v>
      </c>
      <c r="D10" s="60">
        <v>415</v>
      </c>
      <c r="E10" s="60" t="s">
        <v>17</v>
      </c>
      <c r="F10" s="62" t="s">
        <v>43</v>
      </c>
      <c r="G10" s="63" t="s">
        <v>44</v>
      </c>
      <c r="H10" s="64">
        <v>48.48</v>
      </c>
      <c r="I10" s="89">
        <v>31</v>
      </c>
      <c r="J10" s="64">
        <v>33.33</v>
      </c>
      <c r="K10" s="64">
        <f t="shared" si="0"/>
        <v>2660.0976</v>
      </c>
      <c r="L10" s="64">
        <f t="shared" si="1"/>
        <v>2693.4276</v>
      </c>
      <c r="M10" s="90">
        <v>13103373633</v>
      </c>
    </row>
    <row r="11" s="49" customFormat="1" ht="24" customHeight="1" spans="1:13">
      <c r="A11" s="58">
        <v>8</v>
      </c>
      <c r="B11" s="68" t="s">
        <v>45</v>
      </c>
      <c r="C11" s="61" t="s">
        <v>46</v>
      </c>
      <c r="D11" s="68">
        <v>416</v>
      </c>
      <c r="E11" s="68" t="s">
        <v>26</v>
      </c>
      <c r="F11" s="69" t="s">
        <v>47</v>
      </c>
      <c r="G11" s="63" t="s">
        <v>48</v>
      </c>
      <c r="H11" s="64">
        <v>48.48</v>
      </c>
      <c r="I11" s="89">
        <v>31</v>
      </c>
      <c r="J11" s="64">
        <v>33.33</v>
      </c>
      <c r="K11" s="64">
        <f t="shared" si="0"/>
        <v>2660.0976</v>
      </c>
      <c r="L11" s="64">
        <f t="shared" si="1"/>
        <v>2693.4276</v>
      </c>
      <c r="M11" s="92">
        <v>15226622915</v>
      </c>
    </row>
    <row r="12" s="49" customFormat="1" ht="24" customHeight="1" spans="1:13">
      <c r="A12" s="58">
        <v>9</v>
      </c>
      <c r="B12" s="60" t="s">
        <v>49</v>
      </c>
      <c r="C12" s="70" t="s">
        <v>50</v>
      </c>
      <c r="D12" s="60">
        <v>417</v>
      </c>
      <c r="E12" s="60" t="s">
        <v>17</v>
      </c>
      <c r="F12" s="62" t="s">
        <v>51</v>
      </c>
      <c r="G12" s="63" t="s">
        <v>52</v>
      </c>
      <c r="H12" s="64">
        <v>48.48</v>
      </c>
      <c r="I12" s="89">
        <v>31</v>
      </c>
      <c r="J12" s="64">
        <v>33.33</v>
      </c>
      <c r="K12" s="64">
        <f t="shared" si="0"/>
        <v>2660.0976</v>
      </c>
      <c r="L12" s="64">
        <f t="shared" si="1"/>
        <v>2693.4276</v>
      </c>
      <c r="M12" s="92">
        <v>18232707812</v>
      </c>
    </row>
    <row r="13" s="49" customFormat="1" ht="24" customHeight="1" spans="1:13">
      <c r="A13" s="58">
        <v>10</v>
      </c>
      <c r="B13" s="60" t="s">
        <v>53</v>
      </c>
      <c r="C13" s="61" t="s">
        <v>54</v>
      </c>
      <c r="D13" s="60">
        <v>421</v>
      </c>
      <c r="E13" s="60" t="s">
        <v>26</v>
      </c>
      <c r="F13" s="60" t="s">
        <v>55</v>
      </c>
      <c r="G13" s="63" t="s">
        <v>56</v>
      </c>
      <c r="H13" s="64">
        <v>48.48</v>
      </c>
      <c r="I13" s="89">
        <v>31</v>
      </c>
      <c r="J13" s="64">
        <v>33.33</v>
      </c>
      <c r="K13" s="64">
        <f t="shared" si="0"/>
        <v>2660.0976</v>
      </c>
      <c r="L13" s="64">
        <f t="shared" si="1"/>
        <v>2693.4276</v>
      </c>
      <c r="M13" s="90">
        <v>13832708391</v>
      </c>
    </row>
    <row r="14" s="49" customFormat="1" ht="24" customHeight="1" spans="1:13">
      <c r="A14" s="58">
        <v>11</v>
      </c>
      <c r="B14" s="60" t="s">
        <v>57</v>
      </c>
      <c r="C14" s="70" t="s">
        <v>58</v>
      </c>
      <c r="D14" s="68">
        <v>423</v>
      </c>
      <c r="E14" s="68" t="s">
        <v>17</v>
      </c>
      <c r="F14" s="69" t="s">
        <v>59</v>
      </c>
      <c r="G14" s="63" t="s">
        <v>60</v>
      </c>
      <c r="H14" s="64">
        <v>49.09</v>
      </c>
      <c r="I14" s="89">
        <v>31</v>
      </c>
      <c r="J14" s="64">
        <v>33.33</v>
      </c>
      <c r="K14" s="64">
        <f t="shared" si="0"/>
        <v>2693.5683</v>
      </c>
      <c r="L14" s="64">
        <f t="shared" si="1"/>
        <v>2726.8983</v>
      </c>
      <c r="M14" s="90">
        <v>13831735922</v>
      </c>
    </row>
    <row r="15" s="49" customFormat="1" ht="24" customHeight="1" spans="1:13">
      <c r="A15" s="58">
        <v>12</v>
      </c>
      <c r="B15" s="68" t="s">
        <v>61</v>
      </c>
      <c r="C15" s="61" t="s">
        <v>62</v>
      </c>
      <c r="D15" s="68">
        <v>427</v>
      </c>
      <c r="E15" s="68" t="s">
        <v>26</v>
      </c>
      <c r="F15" s="139" t="s">
        <v>63</v>
      </c>
      <c r="G15" s="63" t="s">
        <v>64</v>
      </c>
      <c r="H15" s="64">
        <v>49.36</v>
      </c>
      <c r="I15" s="89">
        <v>31</v>
      </c>
      <c r="J15" s="64">
        <v>33.33</v>
      </c>
      <c r="K15" s="64">
        <f t="shared" si="0"/>
        <v>2708.3832</v>
      </c>
      <c r="L15" s="64">
        <f t="shared" si="1"/>
        <v>2741.7132</v>
      </c>
      <c r="M15" s="90">
        <v>13473712201</v>
      </c>
    </row>
    <row r="16" s="49" customFormat="1" ht="24" customHeight="1" spans="1:13">
      <c r="A16" s="58">
        <v>13</v>
      </c>
      <c r="B16" s="60" t="s">
        <v>65</v>
      </c>
      <c r="C16" s="61" t="s">
        <v>66</v>
      </c>
      <c r="D16" s="60">
        <v>428</v>
      </c>
      <c r="E16" s="60" t="s">
        <v>26</v>
      </c>
      <c r="F16" s="139" t="s">
        <v>67</v>
      </c>
      <c r="G16" s="63" t="s">
        <v>68</v>
      </c>
      <c r="H16" s="64">
        <v>49.36</v>
      </c>
      <c r="I16" s="89">
        <v>31</v>
      </c>
      <c r="J16" s="64">
        <v>33.33</v>
      </c>
      <c r="K16" s="64">
        <f t="shared" si="0"/>
        <v>2708.3832</v>
      </c>
      <c r="L16" s="64">
        <f t="shared" si="1"/>
        <v>2741.7132</v>
      </c>
      <c r="M16" s="90">
        <v>15350766050</v>
      </c>
    </row>
    <row r="17" s="49" customFormat="1" ht="24" customHeight="1" spans="1:13">
      <c r="A17" s="58">
        <v>14</v>
      </c>
      <c r="B17" s="60" t="s">
        <v>69</v>
      </c>
      <c r="C17" s="70" t="s">
        <v>70</v>
      </c>
      <c r="D17" s="60">
        <v>431</v>
      </c>
      <c r="E17" s="60" t="s">
        <v>17</v>
      </c>
      <c r="F17" s="62" t="s">
        <v>71</v>
      </c>
      <c r="G17" s="63" t="s">
        <v>72</v>
      </c>
      <c r="H17" s="64">
        <v>49.14</v>
      </c>
      <c r="I17" s="89">
        <v>31</v>
      </c>
      <c r="J17" s="64">
        <v>33.33</v>
      </c>
      <c r="K17" s="64">
        <f t="shared" si="0"/>
        <v>2696.3118</v>
      </c>
      <c r="L17" s="64">
        <f t="shared" si="1"/>
        <v>2729.6418</v>
      </c>
      <c r="M17" s="90">
        <v>18713646361</v>
      </c>
    </row>
    <row r="18" s="49" customFormat="1" ht="24" customHeight="1" spans="1:13">
      <c r="A18" s="58">
        <v>15</v>
      </c>
      <c r="B18" s="60" t="s">
        <v>73</v>
      </c>
      <c r="C18" s="71" t="s">
        <v>74</v>
      </c>
      <c r="D18" s="60">
        <v>432</v>
      </c>
      <c r="E18" s="60" t="s">
        <v>26</v>
      </c>
      <c r="F18" s="139" t="s">
        <v>75</v>
      </c>
      <c r="G18" s="65" t="s">
        <v>36</v>
      </c>
      <c r="H18" s="64">
        <v>48.48</v>
      </c>
      <c r="I18" s="89">
        <v>31</v>
      </c>
      <c r="J18" s="64">
        <v>33.33</v>
      </c>
      <c r="K18" s="64">
        <f t="shared" si="0"/>
        <v>2660.0976</v>
      </c>
      <c r="L18" s="64">
        <f t="shared" si="1"/>
        <v>2693.4276</v>
      </c>
      <c r="M18" s="90">
        <v>17333753366</v>
      </c>
    </row>
    <row r="19" s="49" customFormat="1" ht="24" customHeight="1" spans="1:13">
      <c r="A19" s="58">
        <v>16</v>
      </c>
      <c r="B19" s="60" t="s">
        <v>76</v>
      </c>
      <c r="C19" s="71" t="s">
        <v>77</v>
      </c>
      <c r="D19" s="60">
        <v>436</v>
      </c>
      <c r="E19" s="60" t="s">
        <v>26</v>
      </c>
      <c r="F19" s="139" t="s">
        <v>78</v>
      </c>
      <c r="G19" s="65" t="s">
        <v>60</v>
      </c>
      <c r="H19" s="64">
        <v>48.48</v>
      </c>
      <c r="I19" s="89">
        <v>31</v>
      </c>
      <c r="J19" s="64">
        <v>33.33</v>
      </c>
      <c r="K19" s="64">
        <f t="shared" si="0"/>
        <v>2660.0976</v>
      </c>
      <c r="L19" s="64">
        <f t="shared" si="1"/>
        <v>2693.4276</v>
      </c>
      <c r="M19" s="90">
        <v>13831736388</v>
      </c>
    </row>
    <row r="20" s="49" customFormat="1" ht="24" customHeight="1" spans="1:13">
      <c r="A20" s="58">
        <v>17</v>
      </c>
      <c r="B20" s="60" t="s">
        <v>79</v>
      </c>
      <c r="C20" s="72" t="s">
        <v>80</v>
      </c>
      <c r="D20" s="60">
        <v>438</v>
      </c>
      <c r="E20" s="60" t="s">
        <v>26</v>
      </c>
      <c r="F20" s="62" t="s">
        <v>81</v>
      </c>
      <c r="G20" s="63" t="s">
        <v>82</v>
      </c>
      <c r="H20" s="64">
        <v>48.48</v>
      </c>
      <c r="I20" s="89">
        <v>31</v>
      </c>
      <c r="J20" s="64">
        <v>33.33</v>
      </c>
      <c r="K20" s="64">
        <f t="shared" si="0"/>
        <v>2660.0976</v>
      </c>
      <c r="L20" s="64">
        <f t="shared" si="1"/>
        <v>2693.4276</v>
      </c>
      <c r="M20" s="90">
        <v>13131799099</v>
      </c>
    </row>
    <row r="21" s="49" customFormat="1" ht="24" customHeight="1" spans="1:13">
      <c r="A21" s="58">
        <v>18</v>
      </c>
      <c r="B21" s="60" t="s">
        <v>83</v>
      </c>
      <c r="C21" s="61" t="s">
        <v>84</v>
      </c>
      <c r="D21" s="60">
        <v>439</v>
      </c>
      <c r="E21" s="60" t="s">
        <v>17</v>
      </c>
      <c r="F21" s="62" t="s">
        <v>85</v>
      </c>
      <c r="G21" s="65" t="s">
        <v>86</v>
      </c>
      <c r="H21" s="64">
        <v>48.48</v>
      </c>
      <c r="I21" s="89">
        <v>31</v>
      </c>
      <c r="J21" s="64">
        <v>33.33</v>
      </c>
      <c r="K21" s="64">
        <f t="shared" si="0"/>
        <v>2660.0976</v>
      </c>
      <c r="L21" s="64">
        <f t="shared" si="1"/>
        <v>2693.4276</v>
      </c>
      <c r="M21" s="90">
        <v>13323071653</v>
      </c>
    </row>
    <row r="22" s="49" customFormat="1" ht="24" customHeight="1" spans="1:13">
      <c r="A22" s="58">
        <v>19</v>
      </c>
      <c r="B22" s="60" t="s">
        <v>87</v>
      </c>
      <c r="C22" s="73" t="s">
        <v>88</v>
      </c>
      <c r="D22" s="60">
        <v>440</v>
      </c>
      <c r="E22" s="60" t="s">
        <v>17</v>
      </c>
      <c r="F22" s="62" t="s">
        <v>89</v>
      </c>
      <c r="G22" s="65" t="s">
        <v>90</v>
      </c>
      <c r="H22" s="64">
        <v>48.44</v>
      </c>
      <c r="I22" s="89">
        <v>31</v>
      </c>
      <c r="J22" s="64">
        <v>33.33</v>
      </c>
      <c r="K22" s="64">
        <f t="shared" si="0"/>
        <v>2657.9028</v>
      </c>
      <c r="L22" s="64">
        <f t="shared" si="1"/>
        <v>2691.2328</v>
      </c>
      <c r="M22" s="90">
        <v>18233783145</v>
      </c>
    </row>
    <row r="23" s="49" customFormat="1" ht="24" customHeight="1" spans="1:13">
      <c r="A23" s="58">
        <v>20</v>
      </c>
      <c r="B23" s="60" t="s">
        <v>91</v>
      </c>
      <c r="C23" s="61" t="s">
        <v>92</v>
      </c>
      <c r="D23" s="60">
        <v>501</v>
      </c>
      <c r="E23" s="60" t="s">
        <v>17</v>
      </c>
      <c r="F23" s="62" t="s">
        <v>93</v>
      </c>
      <c r="G23" s="63" t="s">
        <v>94</v>
      </c>
      <c r="H23" s="64">
        <v>46.27</v>
      </c>
      <c r="I23" s="89">
        <v>31</v>
      </c>
      <c r="J23" s="64">
        <v>33.33</v>
      </c>
      <c r="K23" s="64">
        <f t="shared" si="0"/>
        <v>2538.8349</v>
      </c>
      <c r="L23" s="64">
        <f t="shared" si="1"/>
        <v>2572.1649</v>
      </c>
      <c r="M23" s="90">
        <v>18533191351</v>
      </c>
    </row>
    <row r="24" s="49" customFormat="1" ht="24" customHeight="1" spans="1:13">
      <c r="A24" s="58">
        <v>21</v>
      </c>
      <c r="B24" s="60" t="s">
        <v>95</v>
      </c>
      <c r="C24" s="61" t="s">
        <v>96</v>
      </c>
      <c r="D24" s="60">
        <v>506</v>
      </c>
      <c r="E24" s="60" t="s">
        <v>17</v>
      </c>
      <c r="F24" s="62" t="s">
        <v>97</v>
      </c>
      <c r="G24" s="65" t="s">
        <v>98</v>
      </c>
      <c r="H24" s="64">
        <v>49.86</v>
      </c>
      <c r="I24" s="89">
        <v>31</v>
      </c>
      <c r="J24" s="64">
        <v>33.33</v>
      </c>
      <c r="K24" s="64">
        <f t="shared" si="0"/>
        <v>2735.8182</v>
      </c>
      <c r="L24" s="64">
        <f t="shared" si="1"/>
        <v>2769.1482</v>
      </c>
      <c r="M24" s="91">
        <v>18003276195</v>
      </c>
    </row>
    <row r="25" s="49" customFormat="1" ht="24" customHeight="1" spans="1:13">
      <c r="A25" s="58">
        <v>22</v>
      </c>
      <c r="B25" s="60" t="s">
        <v>99</v>
      </c>
      <c r="C25" s="61" t="s">
        <v>100</v>
      </c>
      <c r="D25" s="60">
        <v>509</v>
      </c>
      <c r="E25" s="60" t="s">
        <v>26</v>
      </c>
      <c r="F25" s="62" t="s">
        <v>101</v>
      </c>
      <c r="G25" s="63" t="s">
        <v>102</v>
      </c>
      <c r="H25" s="64">
        <v>48.87</v>
      </c>
      <c r="I25" s="89">
        <v>31</v>
      </c>
      <c r="J25" s="64">
        <v>33.33</v>
      </c>
      <c r="K25" s="64">
        <f t="shared" si="0"/>
        <v>2681.4969</v>
      </c>
      <c r="L25" s="64">
        <f t="shared" si="1"/>
        <v>2714.8269</v>
      </c>
      <c r="M25" s="92">
        <v>15297316789</v>
      </c>
    </row>
    <row r="26" s="49" customFormat="1" ht="24" customHeight="1" spans="1:13">
      <c r="A26" s="58">
        <v>23</v>
      </c>
      <c r="B26" s="68" t="s">
        <v>103</v>
      </c>
      <c r="C26" s="74" t="s">
        <v>104</v>
      </c>
      <c r="D26" s="60">
        <v>513</v>
      </c>
      <c r="E26" s="68" t="s">
        <v>17</v>
      </c>
      <c r="F26" s="62" t="s">
        <v>105</v>
      </c>
      <c r="G26" s="63" t="s">
        <v>106</v>
      </c>
      <c r="H26" s="64">
        <v>46.44</v>
      </c>
      <c r="I26" s="89">
        <v>31</v>
      </c>
      <c r="J26" s="64">
        <v>33.33</v>
      </c>
      <c r="K26" s="64">
        <f t="shared" si="0"/>
        <v>2548.1628</v>
      </c>
      <c r="L26" s="64">
        <f t="shared" si="1"/>
        <v>2581.4928</v>
      </c>
      <c r="M26" s="90">
        <v>18032733999</v>
      </c>
    </row>
    <row r="27" s="49" customFormat="1" ht="24" customHeight="1" spans="1:13">
      <c r="A27" s="58">
        <v>24</v>
      </c>
      <c r="B27" s="60" t="s">
        <v>107</v>
      </c>
      <c r="C27" s="61" t="s">
        <v>108</v>
      </c>
      <c r="D27" s="60">
        <v>515</v>
      </c>
      <c r="E27" s="60" t="s">
        <v>17</v>
      </c>
      <c r="F27" s="139" t="s">
        <v>109</v>
      </c>
      <c r="G27" s="65" t="s">
        <v>110</v>
      </c>
      <c r="H27" s="64">
        <v>45.75</v>
      </c>
      <c r="I27" s="89">
        <v>31</v>
      </c>
      <c r="J27" s="64">
        <v>33.33</v>
      </c>
      <c r="K27" s="64">
        <f t="shared" si="0"/>
        <v>2510.3025</v>
      </c>
      <c r="L27" s="64">
        <f t="shared" si="1"/>
        <v>2543.6325</v>
      </c>
      <c r="M27" s="90">
        <v>15333372821</v>
      </c>
    </row>
    <row r="28" s="49" customFormat="1" ht="24" customHeight="1" spans="1:13">
      <c r="A28" s="58">
        <v>25</v>
      </c>
      <c r="B28" s="60" t="s">
        <v>111</v>
      </c>
      <c r="C28" s="61" t="s">
        <v>112</v>
      </c>
      <c r="D28" s="60">
        <v>516</v>
      </c>
      <c r="E28" s="60" t="s">
        <v>26</v>
      </c>
      <c r="F28" s="139" t="s">
        <v>113</v>
      </c>
      <c r="G28" s="65" t="s">
        <v>114</v>
      </c>
      <c r="H28" s="64">
        <v>45.75</v>
      </c>
      <c r="I28" s="89">
        <v>31</v>
      </c>
      <c r="J28" s="64">
        <v>33.33</v>
      </c>
      <c r="K28" s="64">
        <f t="shared" si="0"/>
        <v>2510.3025</v>
      </c>
      <c r="L28" s="64">
        <f t="shared" si="1"/>
        <v>2543.6325</v>
      </c>
      <c r="M28" s="90">
        <v>17772687839</v>
      </c>
    </row>
    <row r="29" s="49" customFormat="1" ht="24" customHeight="1" spans="1:13">
      <c r="A29" s="58">
        <v>26</v>
      </c>
      <c r="B29" s="60" t="s">
        <v>115</v>
      </c>
      <c r="C29" s="61" t="s">
        <v>116</v>
      </c>
      <c r="D29" s="60">
        <v>520</v>
      </c>
      <c r="E29" s="60" t="s">
        <v>26</v>
      </c>
      <c r="F29" s="139" t="s">
        <v>117</v>
      </c>
      <c r="G29" s="75" t="s">
        <v>118</v>
      </c>
      <c r="H29" s="64">
        <v>45.87</v>
      </c>
      <c r="I29" s="89">
        <v>31</v>
      </c>
      <c r="J29" s="64">
        <v>33.33</v>
      </c>
      <c r="K29" s="64">
        <f t="shared" si="0"/>
        <v>2516.8869</v>
      </c>
      <c r="L29" s="64">
        <f t="shared" si="1"/>
        <v>2550.2169</v>
      </c>
      <c r="M29" s="90">
        <v>15733705382</v>
      </c>
    </row>
    <row r="30" s="49" customFormat="1" ht="24" customHeight="1" spans="1:13">
      <c r="A30" s="58">
        <v>27</v>
      </c>
      <c r="B30" s="60" t="s">
        <v>119</v>
      </c>
      <c r="C30" s="61" t="s">
        <v>120</v>
      </c>
      <c r="D30" s="60">
        <v>522</v>
      </c>
      <c r="E30" s="60" t="s">
        <v>17</v>
      </c>
      <c r="F30" s="62" t="s">
        <v>121</v>
      </c>
      <c r="G30" s="63" t="s">
        <v>122</v>
      </c>
      <c r="H30" s="64">
        <v>46.22</v>
      </c>
      <c r="I30" s="89">
        <v>31</v>
      </c>
      <c r="J30" s="64">
        <v>33.33</v>
      </c>
      <c r="K30" s="64">
        <f t="shared" si="0"/>
        <v>2536.0914</v>
      </c>
      <c r="L30" s="64">
        <f t="shared" si="1"/>
        <v>2569.4214</v>
      </c>
      <c r="M30" s="90">
        <v>15028651100</v>
      </c>
    </row>
    <row r="31" s="49" customFormat="1" ht="24" customHeight="1" spans="1:13">
      <c r="A31" s="58">
        <v>28</v>
      </c>
      <c r="B31" s="60" t="s">
        <v>123</v>
      </c>
      <c r="C31" s="61" t="s">
        <v>124</v>
      </c>
      <c r="D31" s="60">
        <v>523</v>
      </c>
      <c r="E31" s="60" t="s">
        <v>26</v>
      </c>
      <c r="F31" s="62" t="s">
        <v>125</v>
      </c>
      <c r="G31" s="65" t="s">
        <v>126</v>
      </c>
      <c r="H31" s="64">
        <v>48.87</v>
      </c>
      <c r="I31" s="89">
        <v>31</v>
      </c>
      <c r="J31" s="64">
        <v>33.33</v>
      </c>
      <c r="K31" s="64">
        <f t="shared" si="0"/>
        <v>2681.4969</v>
      </c>
      <c r="L31" s="64">
        <f t="shared" si="1"/>
        <v>2714.8269</v>
      </c>
      <c r="M31" s="90">
        <v>18503170131</v>
      </c>
    </row>
    <row r="32" s="49" customFormat="1" ht="24" customHeight="1" spans="1:13">
      <c r="A32" s="58">
        <v>29</v>
      </c>
      <c r="B32" s="60" t="s">
        <v>127</v>
      </c>
      <c r="C32" s="61" t="s">
        <v>128</v>
      </c>
      <c r="D32" s="60">
        <v>527</v>
      </c>
      <c r="E32" s="60" t="s">
        <v>17</v>
      </c>
      <c r="F32" s="139" t="s">
        <v>129</v>
      </c>
      <c r="G32" s="63" t="s">
        <v>382</v>
      </c>
      <c r="H32" s="64">
        <v>49.86</v>
      </c>
      <c r="I32" s="89">
        <v>5</v>
      </c>
      <c r="J32" s="64">
        <f>33.33/31*I32</f>
        <v>5.3758064516129</v>
      </c>
      <c r="K32" s="64">
        <f t="shared" si="0"/>
        <v>441.261</v>
      </c>
      <c r="L32" s="64">
        <f t="shared" si="1"/>
        <v>446.636806451613</v>
      </c>
      <c r="M32" s="90">
        <v>13785730739</v>
      </c>
    </row>
    <row r="33" s="49" customFormat="1" ht="24" customHeight="1" spans="1:13">
      <c r="A33" s="58">
        <v>30</v>
      </c>
      <c r="B33" s="60" t="s">
        <v>131</v>
      </c>
      <c r="C33" s="61" t="s">
        <v>132</v>
      </c>
      <c r="D33" s="60">
        <v>529</v>
      </c>
      <c r="E33" s="60" t="s">
        <v>26</v>
      </c>
      <c r="F33" s="62" t="s">
        <v>133</v>
      </c>
      <c r="G33" s="63" t="s">
        <v>23</v>
      </c>
      <c r="H33" s="64">
        <v>46.27</v>
      </c>
      <c r="I33" s="89">
        <v>31</v>
      </c>
      <c r="J33" s="64">
        <v>33.33</v>
      </c>
      <c r="K33" s="64">
        <f t="shared" si="0"/>
        <v>2538.8349</v>
      </c>
      <c r="L33" s="64">
        <f t="shared" si="1"/>
        <v>2572.1649</v>
      </c>
      <c r="M33" s="91">
        <v>15131781575</v>
      </c>
    </row>
    <row r="34" s="49" customFormat="1" ht="24" customHeight="1" spans="1:13">
      <c r="A34" s="58">
        <v>31</v>
      </c>
      <c r="B34" s="60" t="s">
        <v>134</v>
      </c>
      <c r="C34" s="61" t="s">
        <v>135</v>
      </c>
      <c r="D34" s="60">
        <v>532</v>
      </c>
      <c r="E34" s="60" t="s">
        <v>17</v>
      </c>
      <c r="F34" s="62" t="s">
        <v>136</v>
      </c>
      <c r="G34" s="63" t="s">
        <v>137</v>
      </c>
      <c r="H34" s="64">
        <v>42.02</v>
      </c>
      <c r="I34" s="89">
        <v>31</v>
      </c>
      <c r="J34" s="64">
        <v>33.33</v>
      </c>
      <c r="K34" s="64">
        <f t="shared" si="0"/>
        <v>2305.6374</v>
      </c>
      <c r="L34" s="64">
        <f t="shared" si="1"/>
        <v>2338.9674</v>
      </c>
      <c r="M34" s="91">
        <v>17013210888</v>
      </c>
    </row>
    <row r="35" s="49" customFormat="1" ht="24" customHeight="1" spans="1:13">
      <c r="A35" s="58">
        <v>32</v>
      </c>
      <c r="B35" s="60" t="s">
        <v>138</v>
      </c>
      <c r="C35" s="61" t="s">
        <v>139</v>
      </c>
      <c r="D35" s="60">
        <v>536</v>
      </c>
      <c r="E35" s="60" t="s">
        <v>17</v>
      </c>
      <c r="F35" s="62" t="s">
        <v>140</v>
      </c>
      <c r="G35" s="63" t="s">
        <v>141</v>
      </c>
      <c r="H35" s="64">
        <v>42.01</v>
      </c>
      <c r="I35" s="89">
        <v>31</v>
      </c>
      <c r="J35" s="64">
        <v>33.33</v>
      </c>
      <c r="K35" s="64">
        <f t="shared" si="0"/>
        <v>2305.0887</v>
      </c>
      <c r="L35" s="64">
        <f t="shared" si="1"/>
        <v>2338.4187</v>
      </c>
      <c r="M35" s="91">
        <v>17733729550</v>
      </c>
    </row>
    <row r="36" s="49" customFormat="1" ht="24" customHeight="1" spans="1:13">
      <c r="A36" s="58">
        <v>33</v>
      </c>
      <c r="B36" s="60" t="s">
        <v>142</v>
      </c>
      <c r="C36" s="61" t="s">
        <v>143</v>
      </c>
      <c r="D36" s="60">
        <v>538</v>
      </c>
      <c r="E36" s="60" t="s">
        <v>17</v>
      </c>
      <c r="F36" s="62" t="s">
        <v>144</v>
      </c>
      <c r="G36" s="63" t="s">
        <v>145</v>
      </c>
      <c r="H36" s="64">
        <v>42.01</v>
      </c>
      <c r="I36" s="89">
        <v>31</v>
      </c>
      <c r="J36" s="64">
        <v>33.33</v>
      </c>
      <c r="K36" s="64">
        <f t="shared" si="0"/>
        <v>2305.0887</v>
      </c>
      <c r="L36" s="64">
        <f t="shared" si="1"/>
        <v>2338.4187</v>
      </c>
      <c r="M36" s="91">
        <v>18333015858</v>
      </c>
    </row>
    <row r="37" s="49" customFormat="1" ht="24" customHeight="1" spans="1:13">
      <c r="A37" s="58">
        <v>34</v>
      </c>
      <c r="B37" s="60" t="s">
        <v>146</v>
      </c>
      <c r="C37" s="61" t="s">
        <v>147</v>
      </c>
      <c r="D37" s="60">
        <v>539</v>
      </c>
      <c r="E37" s="60" t="s">
        <v>17</v>
      </c>
      <c r="F37" s="139" t="s">
        <v>148</v>
      </c>
      <c r="G37" s="65" t="s">
        <v>48</v>
      </c>
      <c r="H37" s="64">
        <v>42.01</v>
      </c>
      <c r="I37" s="89">
        <v>31</v>
      </c>
      <c r="J37" s="64">
        <v>33.33</v>
      </c>
      <c r="K37" s="64">
        <f t="shared" si="0"/>
        <v>2305.0887</v>
      </c>
      <c r="L37" s="64">
        <f t="shared" si="1"/>
        <v>2338.4187</v>
      </c>
      <c r="M37" s="91">
        <v>17717737871</v>
      </c>
    </row>
    <row r="38" s="49" customFormat="1" ht="24" customHeight="1" spans="1:13">
      <c r="A38" s="58">
        <v>35</v>
      </c>
      <c r="B38" s="60" t="s">
        <v>153</v>
      </c>
      <c r="C38" s="61" t="s">
        <v>154</v>
      </c>
      <c r="D38" s="60">
        <v>602</v>
      </c>
      <c r="E38" s="60" t="s">
        <v>26</v>
      </c>
      <c r="F38" s="139" t="s">
        <v>155</v>
      </c>
      <c r="G38" s="63" t="s">
        <v>156</v>
      </c>
      <c r="H38" s="64">
        <v>48.87</v>
      </c>
      <c r="I38" s="89">
        <v>31</v>
      </c>
      <c r="J38" s="64">
        <v>33.33</v>
      </c>
      <c r="K38" s="64">
        <f t="shared" si="0"/>
        <v>2681.4969</v>
      </c>
      <c r="L38" s="64">
        <f t="shared" si="1"/>
        <v>2714.8269</v>
      </c>
      <c r="M38" s="91">
        <v>17703170365</v>
      </c>
    </row>
    <row r="39" s="49" customFormat="1" ht="24" customHeight="1" spans="1:13">
      <c r="A39" s="58">
        <v>36</v>
      </c>
      <c r="B39" s="60" t="s">
        <v>157</v>
      </c>
      <c r="C39" s="77" t="s">
        <v>158</v>
      </c>
      <c r="D39" s="60">
        <v>603</v>
      </c>
      <c r="E39" s="60" t="s">
        <v>17</v>
      </c>
      <c r="F39" s="62" t="s">
        <v>159</v>
      </c>
      <c r="G39" s="63" t="s">
        <v>40</v>
      </c>
      <c r="H39" s="64">
        <v>41.05</v>
      </c>
      <c r="I39" s="89">
        <v>31</v>
      </c>
      <c r="J39" s="64">
        <v>33.33</v>
      </c>
      <c r="K39" s="64">
        <f t="shared" si="0"/>
        <v>2252.4135</v>
      </c>
      <c r="L39" s="64">
        <f t="shared" si="1"/>
        <v>2285.7435</v>
      </c>
      <c r="M39" s="91">
        <v>15130716287</v>
      </c>
    </row>
    <row r="40" s="49" customFormat="1" ht="24" customHeight="1" spans="1:13">
      <c r="A40" s="58">
        <v>37</v>
      </c>
      <c r="B40" s="68" t="s">
        <v>160</v>
      </c>
      <c r="C40" s="74" t="s">
        <v>161</v>
      </c>
      <c r="D40" s="60">
        <v>605</v>
      </c>
      <c r="E40" s="68" t="s">
        <v>17</v>
      </c>
      <c r="F40" s="140" t="s">
        <v>162</v>
      </c>
      <c r="G40" s="63" t="s">
        <v>163</v>
      </c>
      <c r="H40" s="64">
        <v>40.65</v>
      </c>
      <c r="I40" s="89">
        <v>31</v>
      </c>
      <c r="J40" s="64">
        <v>33.33</v>
      </c>
      <c r="K40" s="64">
        <f t="shared" si="0"/>
        <v>2230.4655</v>
      </c>
      <c r="L40" s="64">
        <f t="shared" si="1"/>
        <v>2263.7955</v>
      </c>
      <c r="M40" s="91">
        <v>13333278591</v>
      </c>
    </row>
    <row r="41" s="49" customFormat="1" ht="24" customHeight="1" spans="1:13">
      <c r="A41" s="58">
        <v>38</v>
      </c>
      <c r="B41" s="60" t="s">
        <v>164</v>
      </c>
      <c r="C41" s="77" t="s">
        <v>165</v>
      </c>
      <c r="D41" s="60">
        <v>606</v>
      </c>
      <c r="E41" s="68" t="s">
        <v>17</v>
      </c>
      <c r="F41" s="62" t="s">
        <v>166</v>
      </c>
      <c r="G41" s="63" t="s">
        <v>167</v>
      </c>
      <c r="H41" s="64">
        <v>49.95</v>
      </c>
      <c r="I41" s="89">
        <v>31</v>
      </c>
      <c r="J41" s="64">
        <v>33.33</v>
      </c>
      <c r="K41" s="64">
        <f t="shared" si="0"/>
        <v>2740.7565</v>
      </c>
      <c r="L41" s="64">
        <f t="shared" si="1"/>
        <v>2774.0865</v>
      </c>
      <c r="M41" s="91">
        <v>18733753374</v>
      </c>
    </row>
    <row r="42" s="49" customFormat="1" ht="24" customHeight="1" spans="1:13">
      <c r="A42" s="58">
        <v>39</v>
      </c>
      <c r="B42" s="60" t="s">
        <v>168</v>
      </c>
      <c r="C42" s="74" t="s">
        <v>169</v>
      </c>
      <c r="D42" s="60">
        <v>608</v>
      </c>
      <c r="E42" s="60" t="s">
        <v>26</v>
      </c>
      <c r="F42" s="62" t="s">
        <v>170</v>
      </c>
      <c r="G42" s="65" t="s">
        <v>171</v>
      </c>
      <c r="H42" s="64">
        <v>49.95</v>
      </c>
      <c r="I42" s="89">
        <v>31</v>
      </c>
      <c r="J42" s="64">
        <v>33.33</v>
      </c>
      <c r="K42" s="64">
        <f t="shared" si="0"/>
        <v>2740.7565</v>
      </c>
      <c r="L42" s="64">
        <f t="shared" si="1"/>
        <v>2774.0865</v>
      </c>
      <c r="M42" s="91">
        <v>13231743026</v>
      </c>
    </row>
    <row r="43" s="49" customFormat="1" ht="24" customHeight="1" spans="1:13">
      <c r="A43" s="58">
        <v>40</v>
      </c>
      <c r="B43" s="60" t="s">
        <v>172</v>
      </c>
      <c r="C43" s="76" t="s">
        <v>173</v>
      </c>
      <c r="D43" s="60">
        <v>610</v>
      </c>
      <c r="E43" s="60" t="s">
        <v>17</v>
      </c>
      <c r="F43" s="62" t="s">
        <v>174</v>
      </c>
      <c r="G43" s="65" t="s">
        <v>175</v>
      </c>
      <c r="H43" s="64">
        <v>40.65</v>
      </c>
      <c r="I43" s="89">
        <v>31</v>
      </c>
      <c r="J43" s="64">
        <v>33.33</v>
      </c>
      <c r="K43" s="64">
        <f t="shared" si="0"/>
        <v>2230.4655</v>
      </c>
      <c r="L43" s="64">
        <f t="shared" si="1"/>
        <v>2263.7955</v>
      </c>
      <c r="M43" s="91">
        <v>18632768196</v>
      </c>
    </row>
    <row r="44" s="49" customFormat="1" ht="24" customHeight="1" spans="1:13">
      <c r="A44" s="58">
        <v>41</v>
      </c>
      <c r="B44" s="78" t="s">
        <v>176</v>
      </c>
      <c r="C44" s="79" t="s">
        <v>177</v>
      </c>
      <c r="D44" s="60">
        <v>611</v>
      </c>
      <c r="E44" s="60" t="s">
        <v>17</v>
      </c>
      <c r="F44" s="78" t="s">
        <v>178</v>
      </c>
      <c r="G44" s="65" t="s">
        <v>179</v>
      </c>
      <c r="H44" s="64">
        <v>40.65</v>
      </c>
      <c r="I44" s="89">
        <v>31</v>
      </c>
      <c r="J44" s="64">
        <v>33.33</v>
      </c>
      <c r="K44" s="64">
        <f t="shared" si="0"/>
        <v>2230.4655</v>
      </c>
      <c r="L44" s="64">
        <f t="shared" si="1"/>
        <v>2263.7955</v>
      </c>
      <c r="M44" s="91">
        <v>13582745638</v>
      </c>
    </row>
    <row r="45" s="49" customFormat="1" ht="24" customHeight="1" spans="1:13">
      <c r="A45" s="58">
        <v>42</v>
      </c>
      <c r="B45" s="78" t="s">
        <v>180</v>
      </c>
      <c r="C45" s="79" t="s">
        <v>181</v>
      </c>
      <c r="D45" s="68">
        <v>612</v>
      </c>
      <c r="E45" s="60" t="s">
        <v>17</v>
      </c>
      <c r="F45" s="78" t="s">
        <v>182</v>
      </c>
      <c r="G45" s="65" t="s">
        <v>183</v>
      </c>
      <c r="H45" s="64">
        <v>40.65</v>
      </c>
      <c r="I45" s="89">
        <v>31</v>
      </c>
      <c r="J45" s="64">
        <v>33.33</v>
      </c>
      <c r="K45" s="64">
        <f t="shared" si="0"/>
        <v>2230.4655</v>
      </c>
      <c r="L45" s="64">
        <f t="shared" si="1"/>
        <v>2263.7955</v>
      </c>
      <c r="M45" s="93">
        <v>13171706612</v>
      </c>
    </row>
    <row r="46" s="49" customFormat="1" ht="24" customHeight="1" spans="1:13">
      <c r="A46" s="58">
        <v>43</v>
      </c>
      <c r="B46" s="68" t="s">
        <v>188</v>
      </c>
      <c r="C46" s="61" t="s">
        <v>189</v>
      </c>
      <c r="D46" s="60">
        <v>615</v>
      </c>
      <c r="E46" s="68" t="s">
        <v>17</v>
      </c>
      <c r="F46" s="69" t="s">
        <v>190</v>
      </c>
      <c r="G46" s="63" t="s">
        <v>191</v>
      </c>
      <c r="H46" s="64">
        <v>48.87</v>
      </c>
      <c r="I46" s="89">
        <v>31</v>
      </c>
      <c r="J46" s="64">
        <v>33.33</v>
      </c>
      <c r="K46" s="64">
        <f t="shared" ref="K46:K68" si="2">I46*H46*1.77</f>
        <v>2681.4969</v>
      </c>
      <c r="L46" s="64">
        <f t="shared" ref="L46:L68" si="3">K46+J46</f>
        <v>2714.8269</v>
      </c>
      <c r="M46" s="91">
        <v>13931779096</v>
      </c>
    </row>
    <row r="47" s="49" customFormat="1" ht="24" customHeight="1" spans="1:13">
      <c r="A47" s="58">
        <v>44</v>
      </c>
      <c r="B47" s="60" t="s">
        <v>192</v>
      </c>
      <c r="C47" s="61" t="s">
        <v>193</v>
      </c>
      <c r="D47" s="60">
        <v>617</v>
      </c>
      <c r="E47" s="60" t="s">
        <v>17</v>
      </c>
      <c r="F47" s="62" t="s">
        <v>194</v>
      </c>
      <c r="G47" s="75" t="s">
        <v>195</v>
      </c>
      <c r="H47" s="64">
        <v>50.58</v>
      </c>
      <c r="I47" s="89">
        <v>31</v>
      </c>
      <c r="J47" s="64">
        <v>33.33</v>
      </c>
      <c r="K47" s="64">
        <f t="shared" si="2"/>
        <v>2775.3246</v>
      </c>
      <c r="L47" s="64">
        <f t="shared" si="3"/>
        <v>2808.6546</v>
      </c>
      <c r="M47" s="94">
        <v>15076770580</v>
      </c>
    </row>
    <row r="48" s="49" customFormat="1" ht="24" customHeight="1" spans="1:13">
      <c r="A48" s="58">
        <v>45</v>
      </c>
      <c r="B48" s="60" t="s">
        <v>196</v>
      </c>
      <c r="C48" s="61" t="s">
        <v>197</v>
      </c>
      <c r="D48" s="60" t="s">
        <v>198</v>
      </c>
      <c r="E48" s="60" t="s">
        <v>17</v>
      </c>
      <c r="F48" s="62" t="s">
        <v>199</v>
      </c>
      <c r="G48" s="65" t="s">
        <v>200</v>
      </c>
      <c r="H48" s="64">
        <v>49.86</v>
      </c>
      <c r="I48" s="89">
        <v>31</v>
      </c>
      <c r="J48" s="64">
        <v>33.33</v>
      </c>
      <c r="K48" s="64">
        <f t="shared" si="2"/>
        <v>2735.8182</v>
      </c>
      <c r="L48" s="64">
        <f t="shared" si="3"/>
        <v>2769.1482</v>
      </c>
      <c r="M48" s="94">
        <v>18932798880</v>
      </c>
    </row>
    <row r="49" s="49" customFormat="1" ht="24" customHeight="1" spans="1:13">
      <c r="A49" s="58">
        <v>46</v>
      </c>
      <c r="B49" s="78" t="s">
        <v>201</v>
      </c>
      <c r="C49" s="61" t="s">
        <v>202</v>
      </c>
      <c r="D49" s="60">
        <v>619</v>
      </c>
      <c r="E49" s="60" t="s">
        <v>26</v>
      </c>
      <c r="F49" s="78" t="s">
        <v>203</v>
      </c>
      <c r="G49" s="65" t="s">
        <v>183</v>
      </c>
      <c r="H49" s="64">
        <v>48.37</v>
      </c>
      <c r="I49" s="89">
        <v>31</v>
      </c>
      <c r="J49" s="64">
        <v>33.33</v>
      </c>
      <c r="K49" s="64">
        <f t="shared" si="2"/>
        <v>2654.0619</v>
      </c>
      <c r="L49" s="64">
        <f t="shared" si="3"/>
        <v>2687.3919</v>
      </c>
      <c r="M49" s="94">
        <v>18732767201</v>
      </c>
    </row>
    <row r="50" s="49" customFormat="1" ht="24" customHeight="1" spans="1:13">
      <c r="A50" s="58">
        <v>47</v>
      </c>
      <c r="B50" s="60" t="s">
        <v>204</v>
      </c>
      <c r="C50" s="61" t="s">
        <v>205</v>
      </c>
      <c r="D50" s="60">
        <v>620</v>
      </c>
      <c r="E50" s="60" t="s">
        <v>17</v>
      </c>
      <c r="F50" s="78" t="s">
        <v>206</v>
      </c>
      <c r="G50" s="65" t="s">
        <v>207</v>
      </c>
      <c r="H50" s="64">
        <v>48.37</v>
      </c>
      <c r="I50" s="89">
        <v>31</v>
      </c>
      <c r="J50" s="64">
        <v>33.33</v>
      </c>
      <c r="K50" s="64">
        <f t="shared" si="2"/>
        <v>2654.0619</v>
      </c>
      <c r="L50" s="64">
        <f t="shared" si="3"/>
        <v>2687.3919</v>
      </c>
      <c r="M50" s="91">
        <v>18203177711</v>
      </c>
    </row>
    <row r="51" s="49" customFormat="1" ht="24" customHeight="1" spans="1:13">
      <c r="A51" s="58">
        <v>48</v>
      </c>
      <c r="B51" s="60" t="s">
        <v>208</v>
      </c>
      <c r="C51" s="61" t="s">
        <v>209</v>
      </c>
      <c r="D51" s="60">
        <v>621</v>
      </c>
      <c r="E51" s="60" t="s">
        <v>26</v>
      </c>
      <c r="F51" s="78" t="s">
        <v>210</v>
      </c>
      <c r="G51" s="48" t="s">
        <v>106</v>
      </c>
      <c r="H51" s="64">
        <v>48.37</v>
      </c>
      <c r="I51" s="89">
        <v>31</v>
      </c>
      <c r="J51" s="64">
        <v>33.33</v>
      </c>
      <c r="K51" s="64">
        <f t="shared" si="2"/>
        <v>2654.0619</v>
      </c>
      <c r="L51" s="64">
        <f t="shared" si="3"/>
        <v>2687.3919</v>
      </c>
      <c r="M51" s="91">
        <v>18232787999</v>
      </c>
    </row>
    <row r="52" s="49" customFormat="1" ht="24" customHeight="1" spans="1:13">
      <c r="A52" s="58">
        <v>49</v>
      </c>
      <c r="B52" s="60" t="s">
        <v>211</v>
      </c>
      <c r="C52" s="61" t="s">
        <v>212</v>
      </c>
      <c r="D52" s="60">
        <v>622</v>
      </c>
      <c r="E52" s="60" t="s">
        <v>26</v>
      </c>
      <c r="F52" s="62" t="s">
        <v>213</v>
      </c>
      <c r="G52" s="65" t="s">
        <v>200</v>
      </c>
      <c r="H52" s="64">
        <v>48.37</v>
      </c>
      <c r="I52" s="89">
        <v>31</v>
      </c>
      <c r="J52" s="64">
        <v>33.33</v>
      </c>
      <c r="K52" s="64">
        <f t="shared" si="2"/>
        <v>2654.0619</v>
      </c>
      <c r="L52" s="64">
        <f t="shared" si="3"/>
        <v>2687.3919</v>
      </c>
      <c r="M52" s="91">
        <v>15716892273</v>
      </c>
    </row>
    <row r="53" s="49" customFormat="1" ht="24" customHeight="1" spans="1:13">
      <c r="A53" s="58">
        <v>50</v>
      </c>
      <c r="B53" s="60" t="s">
        <v>214</v>
      </c>
      <c r="C53" s="61" t="s">
        <v>215</v>
      </c>
      <c r="D53" s="60">
        <v>623</v>
      </c>
      <c r="E53" s="60" t="s">
        <v>26</v>
      </c>
      <c r="F53" s="62" t="s">
        <v>216</v>
      </c>
      <c r="G53" s="65" t="s">
        <v>137</v>
      </c>
      <c r="H53" s="64">
        <v>50.58</v>
      </c>
      <c r="I53" s="89">
        <v>31</v>
      </c>
      <c r="J53" s="64">
        <v>33.33</v>
      </c>
      <c r="K53" s="64">
        <f t="shared" si="2"/>
        <v>2775.3246</v>
      </c>
      <c r="L53" s="64">
        <f t="shared" si="3"/>
        <v>2808.6546</v>
      </c>
      <c r="M53" s="91">
        <v>18903171877</v>
      </c>
    </row>
    <row r="54" s="49" customFormat="1" ht="24" customHeight="1" spans="1:13">
      <c r="A54" s="58">
        <v>51</v>
      </c>
      <c r="B54" s="60" t="s">
        <v>217</v>
      </c>
      <c r="C54" s="61" t="s">
        <v>218</v>
      </c>
      <c r="D54" s="60">
        <v>802</v>
      </c>
      <c r="E54" s="60" t="s">
        <v>26</v>
      </c>
      <c r="F54" s="62" t="s">
        <v>219</v>
      </c>
      <c r="G54" s="65" t="s">
        <v>220</v>
      </c>
      <c r="H54" s="64">
        <v>39.18</v>
      </c>
      <c r="I54" s="89">
        <v>31</v>
      </c>
      <c r="J54" s="64">
        <v>33.33</v>
      </c>
      <c r="K54" s="64">
        <f t="shared" si="2"/>
        <v>2149.8066</v>
      </c>
      <c r="L54" s="64">
        <f t="shared" si="3"/>
        <v>2183.1366</v>
      </c>
      <c r="M54" s="91">
        <v>18932753808</v>
      </c>
    </row>
    <row r="55" s="49" customFormat="1" ht="24" customHeight="1" spans="1:13">
      <c r="A55" s="58">
        <v>52</v>
      </c>
      <c r="B55" s="60" t="s">
        <v>221</v>
      </c>
      <c r="C55" s="61" t="s">
        <v>222</v>
      </c>
      <c r="D55" s="60">
        <v>803</v>
      </c>
      <c r="E55" s="60" t="s">
        <v>17</v>
      </c>
      <c r="F55" s="62" t="s">
        <v>223</v>
      </c>
      <c r="G55" s="63" t="s">
        <v>224</v>
      </c>
      <c r="H55" s="64">
        <v>39.18</v>
      </c>
      <c r="I55" s="89">
        <v>31</v>
      </c>
      <c r="J55" s="64">
        <v>33.33</v>
      </c>
      <c r="K55" s="64">
        <f t="shared" si="2"/>
        <v>2149.8066</v>
      </c>
      <c r="L55" s="64">
        <f t="shared" si="3"/>
        <v>2183.1366</v>
      </c>
      <c r="M55" s="90">
        <v>13903175808</v>
      </c>
    </row>
    <row r="56" s="49" customFormat="1" ht="24" customHeight="1" spans="1:13">
      <c r="A56" s="58">
        <v>53</v>
      </c>
      <c r="B56" s="60" t="s">
        <v>225</v>
      </c>
      <c r="C56" s="61" t="s">
        <v>226</v>
      </c>
      <c r="D56" s="60">
        <v>805</v>
      </c>
      <c r="E56" s="60" t="s">
        <v>17</v>
      </c>
      <c r="F56" s="62" t="s">
        <v>227</v>
      </c>
      <c r="G56" s="63" t="s">
        <v>228</v>
      </c>
      <c r="H56" s="64">
        <v>49.95</v>
      </c>
      <c r="I56" s="89">
        <v>31</v>
      </c>
      <c r="J56" s="64">
        <v>33.33</v>
      </c>
      <c r="K56" s="64">
        <f t="shared" si="2"/>
        <v>2740.7565</v>
      </c>
      <c r="L56" s="64">
        <f t="shared" si="3"/>
        <v>2774.0865</v>
      </c>
      <c r="M56" s="90">
        <v>15931703602</v>
      </c>
    </row>
    <row r="57" s="49" customFormat="1" ht="24" customHeight="1" spans="1:13">
      <c r="A57" s="58">
        <v>54</v>
      </c>
      <c r="B57" s="60" t="s">
        <v>229</v>
      </c>
      <c r="C57" s="61" t="s">
        <v>230</v>
      </c>
      <c r="D57" s="60">
        <v>806</v>
      </c>
      <c r="E57" s="60" t="s">
        <v>17</v>
      </c>
      <c r="F57" s="139" t="s">
        <v>231</v>
      </c>
      <c r="G57" s="65" t="s">
        <v>232</v>
      </c>
      <c r="H57" s="64">
        <v>38.6</v>
      </c>
      <c r="I57" s="89">
        <v>31</v>
      </c>
      <c r="J57" s="64">
        <v>33.33</v>
      </c>
      <c r="K57" s="64">
        <f t="shared" si="2"/>
        <v>2117.982</v>
      </c>
      <c r="L57" s="64">
        <f t="shared" si="3"/>
        <v>2151.312</v>
      </c>
      <c r="M57" s="91">
        <v>15532834597</v>
      </c>
    </row>
    <row r="58" s="49" customFormat="1" ht="24" customHeight="1" spans="1:13">
      <c r="A58" s="58">
        <v>55</v>
      </c>
      <c r="B58" s="60" t="s">
        <v>233</v>
      </c>
      <c r="C58" s="61" t="s">
        <v>234</v>
      </c>
      <c r="D58" s="60">
        <v>808</v>
      </c>
      <c r="E58" s="60" t="s">
        <v>17</v>
      </c>
      <c r="F58" s="62" t="s">
        <v>235</v>
      </c>
      <c r="G58" s="65" t="s">
        <v>236</v>
      </c>
      <c r="H58" s="64">
        <v>48.87</v>
      </c>
      <c r="I58" s="89">
        <v>31</v>
      </c>
      <c r="J58" s="64">
        <v>33.33</v>
      </c>
      <c r="K58" s="64">
        <f t="shared" si="2"/>
        <v>2681.4969</v>
      </c>
      <c r="L58" s="64">
        <f t="shared" si="3"/>
        <v>2714.8269</v>
      </c>
      <c r="M58" s="95">
        <v>13103275832</v>
      </c>
    </row>
    <row r="59" s="49" customFormat="1" ht="24" customHeight="1" spans="1:13">
      <c r="A59" s="58">
        <v>56</v>
      </c>
      <c r="B59" s="60" t="s">
        <v>237</v>
      </c>
      <c r="C59" s="61" t="s">
        <v>238</v>
      </c>
      <c r="D59" s="60">
        <v>809</v>
      </c>
      <c r="E59" s="60" t="s">
        <v>17</v>
      </c>
      <c r="F59" s="62" t="s">
        <v>239</v>
      </c>
      <c r="G59" s="65" t="s">
        <v>240</v>
      </c>
      <c r="H59" s="64">
        <v>49.85</v>
      </c>
      <c r="I59" s="89">
        <v>31</v>
      </c>
      <c r="J59" s="64">
        <v>33.33</v>
      </c>
      <c r="K59" s="64">
        <f t="shared" si="2"/>
        <v>2735.2695</v>
      </c>
      <c r="L59" s="64">
        <f t="shared" si="3"/>
        <v>2768.5995</v>
      </c>
      <c r="M59" s="95">
        <v>15230705894</v>
      </c>
    </row>
    <row r="60" s="49" customFormat="1" ht="24" customHeight="1" spans="1:13">
      <c r="A60" s="58">
        <v>57</v>
      </c>
      <c r="B60" s="60" t="s">
        <v>241</v>
      </c>
      <c r="C60" s="61" t="s">
        <v>242</v>
      </c>
      <c r="D60" s="60">
        <v>810</v>
      </c>
      <c r="E60" s="80" t="s">
        <v>26</v>
      </c>
      <c r="F60" s="139" t="s">
        <v>243</v>
      </c>
      <c r="G60" s="75" t="s">
        <v>23</v>
      </c>
      <c r="H60" s="64">
        <v>44.05</v>
      </c>
      <c r="I60" s="89">
        <v>31</v>
      </c>
      <c r="J60" s="64">
        <v>33.33</v>
      </c>
      <c r="K60" s="64">
        <f t="shared" si="2"/>
        <v>2417.0235</v>
      </c>
      <c r="L60" s="64">
        <f t="shared" si="3"/>
        <v>2450.3535</v>
      </c>
      <c r="M60" s="91">
        <v>13784720600</v>
      </c>
    </row>
    <row r="61" s="49" customFormat="1" ht="24" customHeight="1" spans="1:13">
      <c r="A61" s="58">
        <v>58</v>
      </c>
      <c r="B61" s="60" t="s">
        <v>244</v>
      </c>
      <c r="C61" s="61" t="s">
        <v>245</v>
      </c>
      <c r="D61" s="60">
        <v>811</v>
      </c>
      <c r="E61" s="60" t="s">
        <v>26</v>
      </c>
      <c r="F61" s="60" t="s">
        <v>246</v>
      </c>
      <c r="G61" s="75" t="s">
        <v>156</v>
      </c>
      <c r="H61" s="64">
        <v>43.94</v>
      </c>
      <c r="I61" s="89">
        <v>31</v>
      </c>
      <c r="J61" s="64">
        <v>33.33</v>
      </c>
      <c r="K61" s="64">
        <f t="shared" si="2"/>
        <v>2410.9878</v>
      </c>
      <c r="L61" s="64">
        <f t="shared" si="3"/>
        <v>2444.3178</v>
      </c>
      <c r="M61" s="91">
        <v>15532745616</v>
      </c>
    </row>
    <row r="62" s="49" customFormat="1" ht="24" customHeight="1" spans="1:13">
      <c r="A62" s="58">
        <v>59</v>
      </c>
      <c r="B62" s="60" t="s">
        <v>247</v>
      </c>
      <c r="C62" s="61" t="s">
        <v>248</v>
      </c>
      <c r="D62" s="60">
        <v>812</v>
      </c>
      <c r="E62" s="60" t="s">
        <v>17</v>
      </c>
      <c r="F62" s="62" t="s">
        <v>249</v>
      </c>
      <c r="G62" s="65" t="s">
        <v>250</v>
      </c>
      <c r="H62" s="64">
        <v>49.95</v>
      </c>
      <c r="I62" s="89">
        <v>31</v>
      </c>
      <c r="J62" s="64">
        <v>33.33</v>
      </c>
      <c r="K62" s="64">
        <f t="shared" si="2"/>
        <v>2740.7565</v>
      </c>
      <c r="L62" s="64">
        <f t="shared" si="3"/>
        <v>2774.0865</v>
      </c>
      <c r="M62" s="91">
        <v>15533799233</v>
      </c>
    </row>
    <row r="63" s="49" customFormat="1" ht="24" customHeight="1" spans="1:13">
      <c r="A63" s="58">
        <v>60</v>
      </c>
      <c r="B63" s="60" t="s">
        <v>383</v>
      </c>
      <c r="C63" s="61" t="s">
        <v>384</v>
      </c>
      <c r="D63" s="60">
        <v>815</v>
      </c>
      <c r="E63" s="60" t="s">
        <v>26</v>
      </c>
      <c r="F63" s="62" t="s">
        <v>385</v>
      </c>
      <c r="G63" s="65" t="s">
        <v>386</v>
      </c>
      <c r="H63" s="64">
        <v>34.39</v>
      </c>
      <c r="I63" s="89">
        <v>31</v>
      </c>
      <c r="J63" s="64">
        <v>33.33</v>
      </c>
      <c r="K63" s="64">
        <f t="shared" si="2"/>
        <v>1886.9793</v>
      </c>
      <c r="L63" s="64">
        <f t="shared" si="3"/>
        <v>1920.3093</v>
      </c>
      <c r="M63" s="91">
        <v>18732708218</v>
      </c>
    </row>
    <row r="64" s="49" customFormat="1" ht="24" customHeight="1" spans="1:13">
      <c r="A64" s="58">
        <v>61</v>
      </c>
      <c r="B64" s="60" t="s">
        <v>251</v>
      </c>
      <c r="C64" s="61" t="s">
        <v>252</v>
      </c>
      <c r="D64" s="60">
        <v>816</v>
      </c>
      <c r="E64" s="60" t="s">
        <v>26</v>
      </c>
      <c r="F64" s="62" t="s">
        <v>253</v>
      </c>
      <c r="G64" s="65" t="s">
        <v>254</v>
      </c>
      <c r="H64" s="64">
        <v>34.39</v>
      </c>
      <c r="I64" s="89">
        <v>31</v>
      </c>
      <c r="J64" s="64">
        <v>33.33</v>
      </c>
      <c r="K64" s="64">
        <f t="shared" si="2"/>
        <v>1886.9793</v>
      </c>
      <c r="L64" s="64">
        <f t="shared" si="3"/>
        <v>1920.3093</v>
      </c>
      <c r="M64" s="91">
        <v>15732777360</v>
      </c>
    </row>
    <row r="65" s="49" customFormat="1" ht="24" customHeight="1" spans="1:13">
      <c r="A65" s="58">
        <v>62</v>
      </c>
      <c r="B65" s="60" t="s">
        <v>255</v>
      </c>
      <c r="C65" s="61" t="s">
        <v>256</v>
      </c>
      <c r="D65" s="60">
        <v>817</v>
      </c>
      <c r="E65" s="60" t="s">
        <v>26</v>
      </c>
      <c r="F65" s="62" t="s">
        <v>257</v>
      </c>
      <c r="G65" s="65" t="s">
        <v>258</v>
      </c>
      <c r="H65" s="64">
        <v>34.39</v>
      </c>
      <c r="I65" s="89">
        <v>31</v>
      </c>
      <c r="J65" s="64">
        <v>33.33</v>
      </c>
      <c r="K65" s="64">
        <f t="shared" si="2"/>
        <v>1886.9793</v>
      </c>
      <c r="L65" s="64">
        <f t="shared" si="3"/>
        <v>1920.3093</v>
      </c>
      <c r="M65" s="91">
        <v>19932255552</v>
      </c>
    </row>
    <row r="66" s="49" customFormat="1" ht="24" customHeight="1" spans="1:13">
      <c r="A66" s="58">
        <v>63</v>
      </c>
      <c r="B66" s="60" t="s">
        <v>259</v>
      </c>
      <c r="C66" s="61" t="s">
        <v>260</v>
      </c>
      <c r="D66" s="60">
        <v>1305</v>
      </c>
      <c r="E66" s="60" t="s">
        <v>17</v>
      </c>
      <c r="F66" s="62" t="s">
        <v>261</v>
      </c>
      <c r="G66" s="65" t="s">
        <v>137</v>
      </c>
      <c r="H66" s="64">
        <v>34.4</v>
      </c>
      <c r="I66" s="89">
        <v>31</v>
      </c>
      <c r="J66" s="64">
        <v>33.33</v>
      </c>
      <c r="K66" s="64">
        <f t="shared" si="2"/>
        <v>1887.528</v>
      </c>
      <c r="L66" s="64">
        <f t="shared" si="3"/>
        <v>1920.858</v>
      </c>
      <c r="M66" s="91">
        <v>15373380302</v>
      </c>
    </row>
    <row r="67" s="49" customFormat="1" ht="24" customHeight="1" spans="1:13">
      <c r="A67" s="58">
        <v>64</v>
      </c>
      <c r="B67" s="60" t="s">
        <v>262</v>
      </c>
      <c r="C67" s="61" t="s">
        <v>263</v>
      </c>
      <c r="D67" s="60">
        <v>1307</v>
      </c>
      <c r="E67" s="60" t="s">
        <v>17</v>
      </c>
      <c r="F67" s="62" t="s">
        <v>264</v>
      </c>
      <c r="G67" s="65" t="s">
        <v>98</v>
      </c>
      <c r="H67" s="64">
        <v>34.4</v>
      </c>
      <c r="I67" s="89">
        <v>31</v>
      </c>
      <c r="J67" s="64">
        <v>33.33</v>
      </c>
      <c r="K67" s="64">
        <f t="shared" si="2"/>
        <v>1887.528</v>
      </c>
      <c r="L67" s="64">
        <f t="shared" si="3"/>
        <v>1920.858</v>
      </c>
      <c r="M67" s="91">
        <v>18003276195</v>
      </c>
    </row>
    <row r="68" s="49" customFormat="1" ht="24" customHeight="1" spans="1:13">
      <c r="A68" s="58">
        <v>65</v>
      </c>
      <c r="B68" s="60" t="s">
        <v>265</v>
      </c>
      <c r="C68" s="61" t="s">
        <v>266</v>
      </c>
      <c r="D68" s="60">
        <v>1309</v>
      </c>
      <c r="E68" s="60" t="s">
        <v>26</v>
      </c>
      <c r="F68" s="139" t="s">
        <v>267</v>
      </c>
      <c r="G68" s="65" t="s">
        <v>268</v>
      </c>
      <c r="H68" s="64">
        <v>34.4</v>
      </c>
      <c r="I68" s="89">
        <v>31</v>
      </c>
      <c r="J68" s="64">
        <v>33.33</v>
      </c>
      <c r="K68" s="64">
        <f t="shared" ref="K68:K95" si="4">I68*H68*1.77</f>
        <v>1887.528</v>
      </c>
      <c r="L68" s="64">
        <f t="shared" ref="L68:L95" si="5">K68+J68</f>
        <v>1920.858</v>
      </c>
      <c r="M68" s="91">
        <v>18233773994</v>
      </c>
    </row>
    <row r="69" s="49" customFormat="1" ht="24" customHeight="1" spans="1:13">
      <c r="A69" s="58">
        <v>66</v>
      </c>
      <c r="B69" s="60" t="s">
        <v>269</v>
      </c>
      <c r="C69" s="61" t="s">
        <v>270</v>
      </c>
      <c r="D69" s="60">
        <v>1310</v>
      </c>
      <c r="E69" s="60" t="s">
        <v>17</v>
      </c>
      <c r="F69" s="62" t="s">
        <v>271</v>
      </c>
      <c r="G69" s="63" t="s">
        <v>272</v>
      </c>
      <c r="H69" s="64">
        <v>34.76</v>
      </c>
      <c r="I69" s="89">
        <v>31</v>
      </c>
      <c r="J69" s="64">
        <v>33.33</v>
      </c>
      <c r="K69" s="64">
        <f t="shared" si="4"/>
        <v>1907.2812</v>
      </c>
      <c r="L69" s="64">
        <f t="shared" si="5"/>
        <v>1940.6112</v>
      </c>
      <c r="M69" s="91">
        <v>17331766807</v>
      </c>
    </row>
    <row r="70" s="49" customFormat="1" ht="24" customHeight="1" spans="1:13">
      <c r="A70" s="58">
        <v>67</v>
      </c>
      <c r="B70" s="60" t="s">
        <v>273</v>
      </c>
      <c r="C70" s="61" t="s">
        <v>274</v>
      </c>
      <c r="D70" s="60">
        <v>1401</v>
      </c>
      <c r="E70" s="60" t="s">
        <v>17</v>
      </c>
      <c r="F70" s="62" t="s">
        <v>275</v>
      </c>
      <c r="G70" s="65" t="s">
        <v>276</v>
      </c>
      <c r="H70" s="64">
        <v>49.86</v>
      </c>
      <c r="I70" s="89">
        <v>31</v>
      </c>
      <c r="J70" s="64">
        <v>33.33</v>
      </c>
      <c r="K70" s="64">
        <f t="shared" si="4"/>
        <v>2735.8182</v>
      </c>
      <c r="L70" s="64">
        <f t="shared" si="5"/>
        <v>2769.1482</v>
      </c>
      <c r="M70" s="91">
        <v>13931704009</v>
      </c>
    </row>
    <row r="71" s="49" customFormat="1" ht="24" customHeight="1" spans="1:13">
      <c r="A71" s="58">
        <v>68</v>
      </c>
      <c r="B71" s="60" t="s">
        <v>277</v>
      </c>
      <c r="C71" s="61" t="s">
        <v>278</v>
      </c>
      <c r="D71" s="60">
        <v>1402</v>
      </c>
      <c r="E71" s="60" t="s">
        <v>17</v>
      </c>
      <c r="F71" s="62" t="s">
        <v>279</v>
      </c>
      <c r="G71" s="63" t="s">
        <v>280</v>
      </c>
      <c r="H71" s="64">
        <v>48.87</v>
      </c>
      <c r="I71" s="89">
        <v>31</v>
      </c>
      <c r="J71" s="64">
        <v>33.33</v>
      </c>
      <c r="K71" s="64">
        <f t="shared" si="4"/>
        <v>2681.4969</v>
      </c>
      <c r="L71" s="64">
        <f t="shared" si="5"/>
        <v>2714.8269</v>
      </c>
      <c r="M71" s="91">
        <v>18333758832</v>
      </c>
    </row>
    <row r="72" s="49" customFormat="1" ht="24" customHeight="1" spans="1:13">
      <c r="A72" s="58">
        <v>69</v>
      </c>
      <c r="B72" s="60" t="s">
        <v>281</v>
      </c>
      <c r="C72" s="61" t="s">
        <v>282</v>
      </c>
      <c r="D72" s="60">
        <v>1403</v>
      </c>
      <c r="E72" s="80" t="s">
        <v>17</v>
      </c>
      <c r="F72" s="96" t="s">
        <v>283</v>
      </c>
      <c r="G72" s="65" t="s">
        <v>284</v>
      </c>
      <c r="H72" s="64">
        <v>42.34</v>
      </c>
      <c r="I72" s="89">
        <v>31</v>
      </c>
      <c r="J72" s="64">
        <v>33.33</v>
      </c>
      <c r="K72" s="64">
        <f t="shared" si="4"/>
        <v>2323.1958</v>
      </c>
      <c r="L72" s="64">
        <f t="shared" si="5"/>
        <v>2356.5258</v>
      </c>
      <c r="M72" s="91">
        <v>15713179825</v>
      </c>
    </row>
    <row r="73" s="49" customFormat="1" ht="24" customHeight="1" spans="1:13">
      <c r="A73" s="58">
        <v>70</v>
      </c>
      <c r="B73" s="60" t="s">
        <v>285</v>
      </c>
      <c r="C73" s="61" t="s">
        <v>286</v>
      </c>
      <c r="D73" s="60">
        <v>1405</v>
      </c>
      <c r="E73" s="60" t="s">
        <v>17</v>
      </c>
      <c r="F73" s="60" t="s">
        <v>287</v>
      </c>
      <c r="G73" s="63" t="s">
        <v>232</v>
      </c>
      <c r="H73" s="64">
        <v>42.01</v>
      </c>
      <c r="I73" s="89">
        <v>31</v>
      </c>
      <c r="J73" s="64">
        <v>33.33</v>
      </c>
      <c r="K73" s="64">
        <f t="shared" si="4"/>
        <v>2305.0887</v>
      </c>
      <c r="L73" s="64">
        <f t="shared" si="5"/>
        <v>2338.4187</v>
      </c>
      <c r="M73" s="91">
        <v>17531705687</v>
      </c>
    </row>
    <row r="74" s="49" customFormat="1" ht="24" customHeight="1" spans="1:13">
      <c r="A74" s="58">
        <v>71</v>
      </c>
      <c r="B74" s="60" t="s">
        <v>288</v>
      </c>
      <c r="C74" s="61" t="s">
        <v>289</v>
      </c>
      <c r="D74" s="60">
        <v>1406</v>
      </c>
      <c r="E74" s="60" t="s">
        <v>17</v>
      </c>
      <c r="F74" s="62" t="s">
        <v>290</v>
      </c>
      <c r="G74" s="63" t="s">
        <v>291</v>
      </c>
      <c r="H74" s="64">
        <v>42.01</v>
      </c>
      <c r="I74" s="89">
        <v>31</v>
      </c>
      <c r="J74" s="64">
        <v>33.33</v>
      </c>
      <c r="K74" s="64">
        <f t="shared" si="4"/>
        <v>2305.0887</v>
      </c>
      <c r="L74" s="64">
        <f t="shared" si="5"/>
        <v>2338.4187</v>
      </c>
      <c r="M74" s="91">
        <v>13931779096</v>
      </c>
    </row>
    <row r="75" s="49" customFormat="1" ht="24" customHeight="1" spans="1:13">
      <c r="A75" s="58">
        <v>72</v>
      </c>
      <c r="B75" s="60" t="s">
        <v>292</v>
      </c>
      <c r="C75" s="61" t="s">
        <v>293</v>
      </c>
      <c r="D75" s="60">
        <v>1407</v>
      </c>
      <c r="E75" s="60" t="s">
        <v>26</v>
      </c>
      <c r="F75" s="62" t="s">
        <v>294</v>
      </c>
      <c r="G75" s="63" t="s">
        <v>295</v>
      </c>
      <c r="H75" s="64">
        <v>42.01</v>
      </c>
      <c r="I75" s="89">
        <v>31</v>
      </c>
      <c r="J75" s="64">
        <v>33.33</v>
      </c>
      <c r="K75" s="64">
        <f t="shared" si="4"/>
        <v>2305.0887</v>
      </c>
      <c r="L75" s="64">
        <f t="shared" si="5"/>
        <v>2338.4187</v>
      </c>
      <c r="M75" s="91">
        <v>15028619151</v>
      </c>
    </row>
    <row r="76" s="49" customFormat="1" ht="24" customHeight="1" spans="1:13">
      <c r="A76" s="58">
        <v>73</v>
      </c>
      <c r="B76" s="60" t="s">
        <v>296</v>
      </c>
      <c r="C76" s="61" t="s">
        <v>297</v>
      </c>
      <c r="D76" s="60">
        <v>1408</v>
      </c>
      <c r="E76" s="60" t="s">
        <v>17</v>
      </c>
      <c r="F76" s="62" t="s">
        <v>298</v>
      </c>
      <c r="G76" s="63" t="s">
        <v>299</v>
      </c>
      <c r="H76" s="64">
        <v>49.95</v>
      </c>
      <c r="I76" s="89">
        <v>31</v>
      </c>
      <c r="J76" s="64">
        <v>33.33</v>
      </c>
      <c r="K76" s="64">
        <f t="shared" si="4"/>
        <v>2740.7565</v>
      </c>
      <c r="L76" s="64">
        <f t="shared" si="5"/>
        <v>2774.0865</v>
      </c>
      <c r="M76" s="91">
        <v>15100862222</v>
      </c>
    </row>
    <row r="77" s="49" customFormat="1" ht="24" customHeight="1" spans="1:13">
      <c r="A77" s="58">
        <v>74</v>
      </c>
      <c r="B77" s="60" t="s">
        <v>300</v>
      </c>
      <c r="C77" s="61" t="s">
        <v>301</v>
      </c>
      <c r="D77" s="60">
        <v>1409</v>
      </c>
      <c r="E77" s="60" t="s">
        <v>26</v>
      </c>
      <c r="F77" s="60" t="s">
        <v>302</v>
      </c>
      <c r="G77" s="65" t="s">
        <v>240</v>
      </c>
      <c r="H77" s="64">
        <v>42.01</v>
      </c>
      <c r="I77" s="89">
        <v>31</v>
      </c>
      <c r="J77" s="64">
        <v>33.33</v>
      </c>
      <c r="K77" s="64">
        <f t="shared" si="4"/>
        <v>2305.0887</v>
      </c>
      <c r="L77" s="64">
        <f t="shared" si="5"/>
        <v>2338.4187</v>
      </c>
      <c r="M77" s="91">
        <v>13903275880</v>
      </c>
    </row>
    <row r="78" s="49" customFormat="1" ht="24" customHeight="1" spans="1:13">
      <c r="A78" s="58">
        <v>75</v>
      </c>
      <c r="B78" s="60" t="s">
        <v>303</v>
      </c>
      <c r="C78" s="61" t="s">
        <v>304</v>
      </c>
      <c r="D78" s="60">
        <v>1411</v>
      </c>
      <c r="E78" s="60" t="s">
        <v>26</v>
      </c>
      <c r="F78" s="62" t="s">
        <v>305</v>
      </c>
      <c r="G78" s="65" t="s">
        <v>306</v>
      </c>
      <c r="H78" s="64">
        <v>42.23</v>
      </c>
      <c r="I78" s="89">
        <v>31</v>
      </c>
      <c r="J78" s="64">
        <v>33.33</v>
      </c>
      <c r="K78" s="64">
        <f t="shared" si="4"/>
        <v>2317.1601</v>
      </c>
      <c r="L78" s="64">
        <f t="shared" si="5"/>
        <v>2350.4901</v>
      </c>
      <c r="M78" s="91">
        <v>15630721664</v>
      </c>
    </row>
    <row r="79" s="49" customFormat="1" ht="24" customHeight="1" spans="1:13">
      <c r="A79" s="58">
        <v>76</v>
      </c>
      <c r="B79" s="60" t="s">
        <v>307</v>
      </c>
      <c r="C79" s="70" t="s">
        <v>308</v>
      </c>
      <c r="D79" s="60">
        <v>1412</v>
      </c>
      <c r="E79" s="60" t="s">
        <v>26</v>
      </c>
      <c r="F79" s="62" t="s">
        <v>309</v>
      </c>
      <c r="G79" s="97" t="s">
        <v>310</v>
      </c>
      <c r="H79" s="64">
        <v>48.87</v>
      </c>
      <c r="I79" s="89">
        <v>31</v>
      </c>
      <c r="J79" s="64">
        <v>33.33</v>
      </c>
      <c r="K79" s="64">
        <f t="shared" si="4"/>
        <v>2681.4969</v>
      </c>
      <c r="L79" s="64">
        <f t="shared" si="5"/>
        <v>2714.8269</v>
      </c>
      <c r="M79" s="91">
        <v>15612702496</v>
      </c>
    </row>
    <row r="80" s="49" customFormat="1" ht="24" customHeight="1" spans="1:13">
      <c r="A80" s="58">
        <v>77</v>
      </c>
      <c r="B80" s="60" t="s">
        <v>311</v>
      </c>
      <c r="C80" s="71" t="s">
        <v>312</v>
      </c>
      <c r="D80" s="60">
        <v>1413</v>
      </c>
      <c r="E80" s="60" t="s">
        <v>26</v>
      </c>
      <c r="F80" s="141" t="s">
        <v>313</v>
      </c>
      <c r="G80" s="63" t="s">
        <v>156</v>
      </c>
      <c r="H80" s="64">
        <v>49.86</v>
      </c>
      <c r="I80" s="89">
        <v>31</v>
      </c>
      <c r="J80" s="64">
        <v>33.33</v>
      </c>
      <c r="K80" s="64">
        <f t="shared" si="4"/>
        <v>2735.8182</v>
      </c>
      <c r="L80" s="64">
        <f t="shared" si="5"/>
        <v>2769.1482</v>
      </c>
      <c r="M80" s="91">
        <v>18003273075</v>
      </c>
    </row>
    <row r="81" s="49" customFormat="1" ht="24" customHeight="1" spans="1:13">
      <c r="A81" s="58">
        <v>78</v>
      </c>
      <c r="B81" s="60" t="s">
        <v>314</v>
      </c>
      <c r="C81" s="61" t="s">
        <v>315</v>
      </c>
      <c r="D81" s="60">
        <v>1415</v>
      </c>
      <c r="E81" s="60" t="s">
        <v>17</v>
      </c>
      <c r="F81" s="139" t="s">
        <v>316</v>
      </c>
      <c r="G81" s="63" t="s">
        <v>291</v>
      </c>
      <c r="H81" s="64">
        <v>38.71</v>
      </c>
      <c r="I81" s="89">
        <v>31</v>
      </c>
      <c r="J81" s="64">
        <v>33.33</v>
      </c>
      <c r="K81" s="64">
        <f t="shared" si="4"/>
        <v>2124.0177</v>
      </c>
      <c r="L81" s="64">
        <f t="shared" si="5"/>
        <v>2157.3477</v>
      </c>
      <c r="M81" s="91">
        <v>13091166392</v>
      </c>
    </row>
    <row r="82" s="49" customFormat="1" ht="24" customHeight="1" spans="1:13">
      <c r="A82" s="58">
        <v>79</v>
      </c>
      <c r="B82" s="60" t="s">
        <v>317</v>
      </c>
      <c r="C82" s="61" t="s">
        <v>318</v>
      </c>
      <c r="D82" s="60">
        <v>1418</v>
      </c>
      <c r="E82" s="60" t="s">
        <v>26</v>
      </c>
      <c r="F82" s="62" t="s">
        <v>319</v>
      </c>
      <c r="G82" s="65" t="s">
        <v>232</v>
      </c>
      <c r="H82" s="64">
        <v>38.15</v>
      </c>
      <c r="I82" s="89">
        <v>31</v>
      </c>
      <c r="J82" s="64">
        <v>33.33</v>
      </c>
      <c r="K82" s="64">
        <f t="shared" si="4"/>
        <v>2093.2905</v>
      </c>
      <c r="L82" s="64">
        <f t="shared" si="5"/>
        <v>2126.6205</v>
      </c>
      <c r="M82" s="91">
        <v>15100862222</v>
      </c>
    </row>
    <row r="83" s="49" customFormat="1" ht="24" customHeight="1" spans="1:13">
      <c r="A83" s="58">
        <v>80</v>
      </c>
      <c r="B83" s="60" t="s">
        <v>320</v>
      </c>
      <c r="C83" s="61" t="s">
        <v>321</v>
      </c>
      <c r="D83" s="60">
        <v>1419</v>
      </c>
      <c r="E83" s="60" t="s">
        <v>26</v>
      </c>
      <c r="F83" s="96" t="s">
        <v>322</v>
      </c>
      <c r="G83" s="65" t="s">
        <v>28</v>
      </c>
      <c r="H83" s="64">
        <v>38.15</v>
      </c>
      <c r="I83" s="89">
        <v>31</v>
      </c>
      <c r="J83" s="64">
        <v>33.33</v>
      </c>
      <c r="K83" s="64">
        <f t="shared" si="4"/>
        <v>2093.2905</v>
      </c>
      <c r="L83" s="64">
        <f t="shared" si="5"/>
        <v>2126.6205</v>
      </c>
      <c r="M83" s="91">
        <v>13315704520</v>
      </c>
    </row>
    <row r="84" s="49" customFormat="1" ht="24" customHeight="1" spans="1:13">
      <c r="A84" s="58">
        <v>81</v>
      </c>
      <c r="B84" s="60" t="s">
        <v>323</v>
      </c>
      <c r="C84" s="61" t="s">
        <v>324</v>
      </c>
      <c r="D84" s="60">
        <v>1420</v>
      </c>
      <c r="E84" s="60" t="s">
        <v>26</v>
      </c>
      <c r="F84" s="62" t="s">
        <v>325</v>
      </c>
      <c r="G84" s="63" t="s">
        <v>156</v>
      </c>
      <c r="H84" s="64">
        <v>38.15</v>
      </c>
      <c r="I84" s="89">
        <v>31</v>
      </c>
      <c r="J84" s="64">
        <v>33.33</v>
      </c>
      <c r="K84" s="64">
        <f t="shared" si="4"/>
        <v>2093.2905</v>
      </c>
      <c r="L84" s="64">
        <f t="shared" si="5"/>
        <v>2126.6205</v>
      </c>
      <c r="M84" s="91">
        <v>13333360882</v>
      </c>
    </row>
    <row r="85" s="49" customFormat="1" ht="24" customHeight="1" spans="1:13">
      <c r="A85" s="58">
        <v>82</v>
      </c>
      <c r="B85" s="60" t="s">
        <v>326</v>
      </c>
      <c r="C85" s="61" t="s">
        <v>327</v>
      </c>
      <c r="D85" s="60">
        <v>1421</v>
      </c>
      <c r="E85" s="60" t="s">
        <v>26</v>
      </c>
      <c r="F85" s="62" t="s">
        <v>328</v>
      </c>
      <c r="G85" s="65" t="s">
        <v>329</v>
      </c>
      <c r="H85" s="64">
        <v>38.15</v>
      </c>
      <c r="I85" s="89">
        <v>31</v>
      </c>
      <c r="J85" s="64">
        <v>33.33</v>
      </c>
      <c r="K85" s="64">
        <f t="shared" si="4"/>
        <v>2093.2905</v>
      </c>
      <c r="L85" s="64">
        <f t="shared" si="5"/>
        <v>2126.6205</v>
      </c>
      <c r="M85" s="91">
        <v>15227542648</v>
      </c>
    </row>
    <row r="86" s="49" customFormat="1" ht="24" customHeight="1" spans="1:13">
      <c r="A86" s="58">
        <v>83</v>
      </c>
      <c r="B86" s="60" t="s">
        <v>330</v>
      </c>
      <c r="C86" s="61" t="s">
        <v>331</v>
      </c>
      <c r="D86" s="60">
        <v>1422</v>
      </c>
      <c r="E86" s="60" t="s">
        <v>17</v>
      </c>
      <c r="F86" s="62" t="s">
        <v>332</v>
      </c>
      <c r="G86" s="65" t="s">
        <v>114</v>
      </c>
      <c r="H86" s="64">
        <v>38.15</v>
      </c>
      <c r="I86" s="89">
        <v>31</v>
      </c>
      <c r="J86" s="64">
        <v>33.33</v>
      </c>
      <c r="K86" s="64">
        <f t="shared" si="4"/>
        <v>2093.2905</v>
      </c>
      <c r="L86" s="64">
        <f t="shared" si="5"/>
        <v>2126.6205</v>
      </c>
      <c r="M86" s="91">
        <v>15031710555</v>
      </c>
    </row>
    <row r="87" s="49" customFormat="1" ht="24" customHeight="1" spans="1:13">
      <c r="A87" s="58">
        <v>84</v>
      </c>
      <c r="B87" s="60" t="s">
        <v>337</v>
      </c>
      <c r="C87" s="61" t="s">
        <v>338</v>
      </c>
      <c r="D87" s="60">
        <v>1601</v>
      </c>
      <c r="E87" s="60" t="s">
        <v>26</v>
      </c>
      <c r="F87" s="62" t="s">
        <v>339</v>
      </c>
      <c r="G87" s="65" t="s">
        <v>340</v>
      </c>
      <c r="H87" s="64">
        <v>50.53</v>
      </c>
      <c r="I87" s="89">
        <v>31</v>
      </c>
      <c r="J87" s="64">
        <v>33.33</v>
      </c>
      <c r="K87" s="64">
        <f t="shared" si="4"/>
        <v>2772.5811</v>
      </c>
      <c r="L87" s="64">
        <f t="shared" si="5"/>
        <v>2805.9111</v>
      </c>
      <c r="M87" s="91">
        <v>15532722552</v>
      </c>
    </row>
    <row r="88" s="49" customFormat="1" ht="24" customHeight="1" spans="1:13">
      <c r="A88" s="58">
        <v>85</v>
      </c>
      <c r="B88" s="60" t="s">
        <v>341</v>
      </c>
      <c r="C88" s="61" t="s">
        <v>342</v>
      </c>
      <c r="D88" s="60">
        <v>1602</v>
      </c>
      <c r="E88" s="60" t="s">
        <v>17</v>
      </c>
      <c r="F88" s="141" t="s">
        <v>343</v>
      </c>
      <c r="G88" s="65" t="s">
        <v>344</v>
      </c>
      <c r="H88" s="64">
        <v>50.53</v>
      </c>
      <c r="I88" s="89">
        <v>31</v>
      </c>
      <c r="J88" s="64">
        <v>33.33</v>
      </c>
      <c r="K88" s="64">
        <f t="shared" si="4"/>
        <v>2772.5811</v>
      </c>
      <c r="L88" s="64">
        <f t="shared" si="5"/>
        <v>2805.9111</v>
      </c>
      <c r="M88" s="91">
        <v>18830702794</v>
      </c>
    </row>
    <row r="89" s="49" customFormat="1" ht="24" customHeight="1" spans="1:13">
      <c r="A89" s="58">
        <v>86</v>
      </c>
      <c r="B89" s="60" t="s">
        <v>349</v>
      </c>
      <c r="C89" s="61" t="s">
        <v>350</v>
      </c>
      <c r="D89" s="60">
        <v>1605</v>
      </c>
      <c r="E89" s="60" t="s">
        <v>26</v>
      </c>
      <c r="F89" s="62" t="s">
        <v>351</v>
      </c>
      <c r="G89" s="65" t="s">
        <v>352</v>
      </c>
      <c r="H89" s="64">
        <v>49.95</v>
      </c>
      <c r="I89" s="89">
        <v>31</v>
      </c>
      <c r="J89" s="64">
        <v>33.33</v>
      </c>
      <c r="K89" s="64">
        <f t="shared" si="4"/>
        <v>2740.7565</v>
      </c>
      <c r="L89" s="64">
        <f t="shared" si="5"/>
        <v>2774.0865</v>
      </c>
      <c r="M89" s="91">
        <v>13833745177</v>
      </c>
    </row>
    <row r="90" s="49" customFormat="1" ht="24" customHeight="1" spans="1:13">
      <c r="A90" s="58">
        <v>87</v>
      </c>
      <c r="B90" s="60" t="s">
        <v>353</v>
      </c>
      <c r="C90" s="73" t="s">
        <v>354</v>
      </c>
      <c r="D90" s="60">
        <v>1607</v>
      </c>
      <c r="E90" s="60" t="s">
        <v>17</v>
      </c>
      <c r="F90" s="62" t="s">
        <v>355</v>
      </c>
      <c r="G90" s="65" t="s">
        <v>240</v>
      </c>
      <c r="H90" s="64">
        <v>41.55</v>
      </c>
      <c r="I90" s="89">
        <v>31</v>
      </c>
      <c r="J90" s="64">
        <v>33.33</v>
      </c>
      <c r="K90" s="64">
        <f t="shared" si="4"/>
        <v>2279.8485</v>
      </c>
      <c r="L90" s="64">
        <f t="shared" si="5"/>
        <v>2313.1785</v>
      </c>
      <c r="M90" s="91">
        <v>13111700625</v>
      </c>
    </row>
    <row r="91" s="49" customFormat="1" ht="24" customHeight="1" spans="1:13">
      <c r="A91" s="58">
        <v>88</v>
      </c>
      <c r="B91" s="60" t="s">
        <v>356</v>
      </c>
      <c r="C91" s="73" t="s">
        <v>357</v>
      </c>
      <c r="D91" s="60">
        <v>1609</v>
      </c>
      <c r="E91" s="60" t="s">
        <v>26</v>
      </c>
      <c r="F91" s="62" t="s">
        <v>358</v>
      </c>
      <c r="G91" s="65" t="s">
        <v>240</v>
      </c>
      <c r="H91" s="64">
        <v>49.95</v>
      </c>
      <c r="I91" s="89">
        <v>31</v>
      </c>
      <c r="J91" s="64">
        <v>33.33</v>
      </c>
      <c r="K91" s="64">
        <f t="shared" si="4"/>
        <v>2740.7565</v>
      </c>
      <c r="L91" s="64">
        <f t="shared" si="5"/>
        <v>2774.0865</v>
      </c>
      <c r="M91" s="91">
        <v>15532722552</v>
      </c>
    </row>
    <row r="92" s="49" customFormat="1" ht="24" customHeight="1" spans="1:13">
      <c r="A92" s="58">
        <v>89</v>
      </c>
      <c r="B92" s="60" t="s">
        <v>359</v>
      </c>
      <c r="C92" s="73" t="s">
        <v>360</v>
      </c>
      <c r="D92" s="60">
        <v>1610</v>
      </c>
      <c r="E92" s="60" t="s">
        <v>26</v>
      </c>
      <c r="F92" s="62" t="s">
        <v>361</v>
      </c>
      <c r="G92" s="65" t="s">
        <v>240</v>
      </c>
      <c r="H92" s="64">
        <v>48.71</v>
      </c>
      <c r="I92" s="89">
        <v>31</v>
      </c>
      <c r="J92" s="64">
        <v>33.33</v>
      </c>
      <c r="K92" s="64">
        <f t="shared" si="4"/>
        <v>2672.7177</v>
      </c>
      <c r="L92" s="64">
        <f t="shared" si="5"/>
        <v>2706.0477</v>
      </c>
      <c r="M92" s="91">
        <v>19103279598</v>
      </c>
    </row>
    <row r="93" s="49" customFormat="1" ht="24" customHeight="1" spans="1:13">
      <c r="A93" s="58">
        <v>90</v>
      </c>
      <c r="B93" s="68" t="s">
        <v>362</v>
      </c>
      <c r="C93" s="70" t="s">
        <v>363</v>
      </c>
      <c r="D93" s="60">
        <v>1612</v>
      </c>
      <c r="E93" s="68" t="s">
        <v>17</v>
      </c>
      <c r="F93" s="140" t="s">
        <v>364</v>
      </c>
      <c r="G93" s="63" t="s">
        <v>36</v>
      </c>
      <c r="H93" s="64">
        <v>48.71</v>
      </c>
      <c r="I93" s="89">
        <v>31</v>
      </c>
      <c r="J93" s="64">
        <v>33.33</v>
      </c>
      <c r="K93" s="64">
        <f t="shared" si="4"/>
        <v>2672.7177</v>
      </c>
      <c r="L93" s="64">
        <f t="shared" si="5"/>
        <v>2706.0477</v>
      </c>
      <c r="M93" s="95">
        <v>15203173666</v>
      </c>
    </row>
    <row r="94" s="49" customFormat="1" ht="24" customHeight="1" spans="1:13">
      <c r="A94" s="58">
        <v>91</v>
      </c>
      <c r="B94" s="60" t="s">
        <v>365</v>
      </c>
      <c r="C94" s="61" t="s">
        <v>366</v>
      </c>
      <c r="D94" s="60">
        <v>1615</v>
      </c>
      <c r="E94" s="60" t="s">
        <v>17</v>
      </c>
      <c r="F94" s="139" t="s">
        <v>367</v>
      </c>
      <c r="G94" s="65" t="s">
        <v>368</v>
      </c>
      <c r="H94" s="64">
        <v>48.71</v>
      </c>
      <c r="I94" s="89">
        <v>31</v>
      </c>
      <c r="J94" s="64">
        <v>33.33</v>
      </c>
      <c r="K94" s="64">
        <f t="shared" si="4"/>
        <v>2672.7177</v>
      </c>
      <c r="L94" s="64">
        <f t="shared" si="5"/>
        <v>2706.0477</v>
      </c>
      <c r="M94" s="91">
        <v>15732730713</v>
      </c>
    </row>
    <row r="95" s="49" customFormat="1" ht="24" customHeight="1" spans="1:13">
      <c r="A95" s="58">
        <v>92</v>
      </c>
      <c r="B95" s="60" t="s">
        <v>369</v>
      </c>
      <c r="C95" s="61" t="s">
        <v>370</v>
      </c>
      <c r="D95" s="60">
        <v>1616</v>
      </c>
      <c r="E95" s="60" t="s">
        <v>17</v>
      </c>
      <c r="F95" s="62" t="s">
        <v>371</v>
      </c>
      <c r="G95" s="65" t="s">
        <v>372</v>
      </c>
      <c r="H95" s="64">
        <v>50.53</v>
      </c>
      <c r="I95" s="89">
        <v>31</v>
      </c>
      <c r="J95" s="64">
        <v>33.33</v>
      </c>
      <c r="K95" s="64">
        <f t="shared" si="4"/>
        <v>2772.5811</v>
      </c>
      <c r="L95" s="64">
        <f t="shared" si="5"/>
        <v>2805.9111</v>
      </c>
      <c r="M95" s="91">
        <v>19932255552</v>
      </c>
    </row>
    <row r="96" s="50" customFormat="1" ht="22" customHeight="1" spans="1:13">
      <c r="A96" s="98"/>
      <c r="B96" s="99" t="s">
        <v>373</v>
      </c>
      <c r="C96" s="100" t="s">
        <v>374</v>
      </c>
      <c r="D96" s="98"/>
      <c r="E96" s="82"/>
      <c r="F96" s="101"/>
      <c r="G96" s="100"/>
      <c r="H96" s="102">
        <v>68.69</v>
      </c>
      <c r="I96" s="82"/>
      <c r="J96" s="82"/>
      <c r="K96" s="109"/>
      <c r="L96" s="82"/>
      <c r="M96" s="110"/>
    </row>
    <row r="97" s="50" customFormat="1" ht="22" customHeight="1" spans="1:13">
      <c r="A97" s="103"/>
      <c r="B97" s="104"/>
      <c r="C97" s="100" t="s">
        <v>375</v>
      </c>
      <c r="D97" s="103"/>
      <c r="E97" s="82"/>
      <c r="F97" s="101"/>
      <c r="G97" s="100"/>
      <c r="H97" s="102">
        <v>473.4</v>
      </c>
      <c r="I97" s="82"/>
      <c r="J97" s="82"/>
      <c r="K97" s="109"/>
      <c r="L97" s="110"/>
      <c r="M97" s="110"/>
    </row>
    <row r="98" s="50" customFormat="1" ht="22" customHeight="1" spans="1:13">
      <c r="A98" s="103"/>
      <c r="B98" s="105"/>
      <c r="C98" s="100" t="s">
        <v>376</v>
      </c>
      <c r="D98" s="100"/>
      <c r="E98" s="82"/>
      <c r="F98" s="101"/>
      <c r="G98" s="100"/>
      <c r="H98" s="102">
        <v>197.46</v>
      </c>
      <c r="I98" s="82"/>
      <c r="J98" s="82"/>
      <c r="K98" s="109"/>
      <c r="L98" s="110"/>
      <c r="M98" s="110"/>
    </row>
    <row r="99" s="50" customFormat="1" ht="22" customHeight="1" spans="1:13">
      <c r="A99" s="112" t="s">
        <v>377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21"/>
    </row>
    <row r="100" s="50" customFormat="1" ht="22" customHeight="1" spans="1:13">
      <c r="A100" s="112" t="s">
        <v>387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21"/>
    </row>
    <row r="101" s="50" customFormat="1" ht="22" customHeight="1" spans="1:13">
      <c r="A101" s="114" t="s">
        <v>388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22"/>
    </row>
    <row r="102" s="50" customFormat="1" ht="22" customHeight="1" spans="1:13">
      <c r="A102" s="116" t="s">
        <v>389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23"/>
    </row>
    <row r="103" s="50" customFormat="1" ht="108" customHeight="1" spans="1:13">
      <c r="A103" s="118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24"/>
    </row>
  </sheetData>
  <mergeCells count="19">
    <mergeCell ref="A1:M1"/>
    <mergeCell ref="J2:K2"/>
    <mergeCell ref="A99:M99"/>
    <mergeCell ref="A100:M100"/>
    <mergeCell ref="A101:M101"/>
    <mergeCell ref="A2:A3"/>
    <mergeCell ref="A96:A98"/>
    <mergeCell ref="B2:B3"/>
    <mergeCell ref="B96:B98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A102:M103"/>
  </mergeCells>
  <pageMargins left="0.354166666666667" right="0.236111111111111" top="0.236111111111111" bottom="0.275" header="0.196527777777778" footer="0.196527777777778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zoomScale="85" zoomScaleNormal="85" topLeftCell="A86" workbookViewId="0">
      <selection activeCell="A101" sqref="A101:M101"/>
    </sheetView>
  </sheetViews>
  <sheetFormatPr defaultColWidth="8.89166666666667" defaultRowHeight="13.5"/>
  <cols>
    <col min="1" max="1" width="6.14166666666667" style="51" customWidth="1"/>
    <col min="2" max="2" width="10.7166666666667" style="52" customWidth="1"/>
    <col min="3" max="3" width="29.5583333333333" style="52" customWidth="1"/>
    <col min="4" max="4" width="9.40833333333333" style="52" customWidth="1"/>
    <col min="5" max="5" width="7.18333333333333" style="52" customWidth="1"/>
    <col min="6" max="6" width="23.1333333333333" style="52" customWidth="1"/>
    <col min="7" max="7" width="26.2666666666667" style="52" customWidth="1"/>
    <col min="8" max="8" width="10.85" style="52" customWidth="1"/>
    <col min="9" max="9" width="7.84166666666667" style="52" customWidth="1"/>
    <col min="10" max="10" width="11.4916666666667" style="52" customWidth="1"/>
    <col min="11" max="11" width="11.7583333333333" style="53" customWidth="1"/>
    <col min="12" max="12" width="11.2416666666667" style="52" customWidth="1"/>
    <col min="13" max="13" width="14.9083333333333" style="52" customWidth="1"/>
    <col min="14" max="18" width="8.89166666666667" style="52"/>
    <col min="19" max="19" width="13.4666666666667" style="52" customWidth="1"/>
    <col min="20" max="20" width="14.0166666666667" style="52" customWidth="1"/>
    <col min="21" max="21" width="14.025" style="52" customWidth="1"/>
    <col min="22" max="16384" width="8.89166666666667" style="52"/>
  </cols>
  <sheetData>
    <row r="1" s="48" customFormat="1" ht="55" customHeight="1" spans="1:13">
      <c r="A1" s="54" t="s">
        <v>390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48" customFormat="1" ht="21" customHeight="1" spans="1:13">
      <c r="A2" s="55" t="s">
        <v>1</v>
      </c>
      <c r="B2" s="55" t="s">
        <v>2</v>
      </c>
      <c r="C2" s="55" t="s">
        <v>3</v>
      </c>
      <c r="D2" s="56" t="s">
        <v>4</v>
      </c>
      <c r="E2" s="55" t="s">
        <v>5</v>
      </c>
      <c r="F2" s="55" t="s">
        <v>6</v>
      </c>
      <c r="G2" s="55" t="s">
        <v>7</v>
      </c>
      <c r="H2" s="57" t="s">
        <v>8</v>
      </c>
      <c r="I2" s="81" t="s">
        <v>9</v>
      </c>
      <c r="J2" s="82" t="s">
        <v>10</v>
      </c>
      <c r="K2" s="82"/>
      <c r="L2" s="83" t="s">
        <v>11</v>
      </c>
      <c r="M2" s="84" t="s">
        <v>12</v>
      </c>
    </row>
    <row r="3" s="49" customFormat="1" ht="24" customHeight="1" spans="1:13">
      <c r="A3" s="58"/>
      <c r="B3" s="58"/>
      <c r="C3" s="58"/>
      <c r="D3" s="59"/>
      <c r="E3" s="58"/>
      <c r="F3" s="58"/>
      <c r="G3" s="58"/>
      <c r="H3" s="57"/>
      <c r="I3" s="85"/>
      <c r="J3" s="82" t="s">
        <v>13</v>
      </c>
      <c r="K3" s="86" t="s">
        <v>14</v>
      </c>
      <c r="L3" s="87"/>
      <c r="M3" s="88"/>
    </row>
    <row r="4" s="49" customFormat="1" ht="24" customHeight="1" spans="1:13">
      <c r="A4" s="58">
        <v>1</v>
      </c>
      <c r="B4" s="60" t="s">
        <v>15</v>
      </c>
      <c r="C4" s="61" t="s">
        <v>16</v>
      </c>
      <c r="D4" s="60">
        <v>401</v>
      </c>
      <c r="E4" s="60" t="s">
        <v>17</v>
      </c>
      <c r="F4" s="62" t="s">
        <v>18</v>
      </c>
      <c r="G4" s="63" t="s">
        <v>19</v>
      </c>
      <c r="H4" s="64">
        <v>49.09</v>
      </c>
      <c r="I4" s="89">
        <v>30</v>
      </c>
      <c r="J4" s="64">
        <v>33.33</v>
      </c>
      <c r="K4" s="64">
        <f>I4*H4*1.77</f>
        <v>2606.679</v>
      </c>
      <c r="L4" s="64">
        <f>K4+J4</f>
        <v>2640.009</v>
      </c>
      <c r="M4" s="90">
        <v>13473715678</v>
      </c>
    </row>
    <row r="5" s="49" customFormat="1" ht="24" customHeight="1" spans="1:13">
      <c r="A5" s="58">
        <v>2</v>
      </c>
      <c r="B5" s="60" t="s">
        <v>20</v>
      </c>
      <c r="C5" s="61" t="s">
        <v>21</v>
      </c>
      <c r="D5" s="60">
        <v>406</v>
      </c>
      <c r="E5" s="60" t="s">
        <v>17</v>
      </c>
      <c r="F5" s="62" t="s">
        <v>22</v>
      </c>
      <c r="G5" s="65" t="s">
        <v>23</v>
      </c>
      <c r="H5" s="64">
        <v>32.93</v>
      </c>
      <c r="I5" s="89">
        <v>30</v>
      </c>
      <c r="J5" s="64">
        <v>33.33</v>
      </c>
      <c r="K5" s="64">
        <f t="shared" ref="K5:K36" si="0">I5*H5*1.77</f>
        <v>1748.583</v>
      </c>
      <c r="L5" s="64">
        <f t="shared" ref="L5:L36" si="1">K5+J5</f>
        <v>1781.913</v>
      </c>
      <c r="M5" s="91">
        <v>19933719617</v>
      </c>
    </row>
    <row r="6" s="49" customFormat="1" ht="24" customHeight="1" spans="1:13">
      <c r="A6" s="58">
        <v>3</v>
      </c>
      <c r="B6" s="60" t="s">
        <v>24</v>
      </c>
      <c r="C6" s="61" t="s">
        <v>25</v>
      </c>
      <c r="D6" s="60">
        <v>408</v>
      </c>
      <c r="E6" s="60" t="s">
        <v>26</v>
      </c>
      <c r="F6" s="62" t="s">
        <v>27</v>
      </c>
      <c r="G6" s="63" t="s">
        <v>28</v>
      </c>
      <c r="H6" s="64">
        <v>36.91</v>
      </c>
      <c r="I6" s="89">
        <v>30</v>
      </c>
      <c r="J6" s="64">
        <v>33.33</v>
      </c>
      <c r="K6" s="64">
        <f t="shared" si="0"/>
        <v>1959.921</v>
      </c>
      <c r="L6" s="64">
        <f t="shared" si="1"/>
        <v>1993.251</v>
      </c>
      <c r="M6" s="90">
        <v>18303279868</v>
      </c>
    </row>
    <row r="7" s="49" customFormat="1" ht="24" customHeight="1" spans="1:13">
      <c r="A7" s="58">
        <v>4</v>
      </c>
      <c r="B7" s="60" t="s">
        <v>29</v>
      </c>
      <c r="C7" s="61" t="s">
        <v>30</v>
      </c>
      <c r="D7" s="60">
        <v>409</v>
      </c>
      <c r="E7" s="60" t="s">
        <v>17</v>
      </c>
      <c r="F7" s="62" t="s">
        <v>31</v>
      </c>
      <c r="G7" s="63" t="s">
        <v>32</v>
      </c>
      <c r="H7" s="64">
        <v>36.91</v>
      </c>
      <c r="I7" s="89">
        <v>30</v>
      </c>
      <c r="J7" s="64">
        <v>33.33</v>
      </c>
      <c r="K7" s="64">
        <f t="shared" si="0"/>
        <v>1959.921</v>
      </c>
      <c r="L7" s="64">
        <f t="shared" si="1"/>
        <v>1993.251</v>
      </c>
      <c r="M7" s="90">
        <v>18131722199</v>
      </c>
    </row>
    <row r="8" s="49" customFormat="1" ht="24" customHeight="1" spans="1:13">
      <c r="A8" s="58">
        <v>5</v>
      </c>
      <c r="B8" s="60" t="s">
        <v>33</v>
      </c>
      <c r="C8" s="61" t="s">
        <v>34</v>
      </c>
      <c r="D8" s="60">
        <v>410</v>
      </c>
      <c r="E8" s="60" t="s">
        <v>17</v>
      </c>
      <c r="F8" s="62" t="s">
        <v>35</v>
      </c>
      <c r="G8" s="63" t="s">
        <v>36</v>
      </c>
      <c r="H8" s="64">
        <v>49.09</v>
      </c>
      <c r="I8" s="89">
        <v>30</v>
      </c>
      <c r="J8" s="64">
        <v>33.33</v>
      </c>
      <c r="K8" s="64">
        <f t="shared" si="0"/>
        <v>2606.679</v>
      </c>
      <c r="L8" s="64">
        <f t="shared" si="1"/>
        <v>2640.009</v>
      </c>
      <c r="M8" s="91">
        <v>13011999551</v>
      </c>
    </row>
    <row r="9" s="49" customFormat="1" ht="24" customHeight="1" spans="1:13">
      <c r="A9" s="58">
        <v>6</v>
      </c>
      <c r="B9" s="60" t="s">
        <v>37</v>
      </c>
      <c r="C9" s="66" t="s">
        <v>38</v>
      </c>
      <c r="D9" s="60">
        <v>413</v>
      </c>
      <c r="E9" s="60" t="s">
        <v>17</v>
      </c>
      <c r="F9" s="67" t="s">
        <v>39</v>
      </c>
      <c r="G9" s="63" t="s">
        <v>40</v>
      </c>
      <c r="H9" s="64">
        <v>48.48</v>
      </c>
      <c r="I9" s="89">
        <v>30</v>
      </c>
      <c r="J9" s="64">
        <v>33.33</v>
      </c>
      <c r="K9" s="64">
        <f t="shared" si="0"/>
        <v>2574.288</v>
      </c>
      <c r="L9" s="64">
        <f t="shared" si="1"/>
        <v>2607.618</v>
      </c>
      <c r="M9" s="91">
        <v>17340758838</v>
      </c>
    </row>
    <row r="10" s="49" customFormat="1" ht="24" customHeight="1" spans="1:13">
      <c r="A10" s="58">
        <v>7</v>
      </c>
      <c r="B10" s="60" t="s">
        <v>41</v>
      </c>
      <c r="C10" s="61" t="s">
        <v>42</v>
      </c>
      <c r="D10" s="60">
        <v>415</v>
      </c>
      <c r="E10" s="60" t="s">
        <v>17</v>
      </c>
      <c r="F10" s="62" t="s">
        <v>43</v>
      </c>
      <c r="G10" s="63" t="s">
        <v>44</v>
      </c>
      <c r="H10" s="64">
        <v>48.48</v>
      </c>
      <c r="I10" s="89">
        <v>30</v>
      </c>
      <c r="J10" s="64">
        <v>33.33</v>
      </c>
      <c r="K10" s="64">
        <f t="shared" si="0"/>
        <v>2574.288</v>
      </c>
      <c r="L10" s="64">
        <f t="shared" si="1"/>
        <v>2607.618</v>
      </c>
      <c r="M10" s="90">
        <v>13103373633</v>
      </c>
    </row>
    <row r="11" s="49" customFormat="1" ht="24" customHeight="1" spans="1:13">
      <c r="A11" s="58">
        <v>8</v>
      </c>
      <c r="B11" s="68" t="s">
        <v>45</v>
      </c>
      <c r="C11" s="61" t="s">
        <v>46</v>
      </c>
      <c r="D11" s="68">
        <v>416</v>
      </c>
      <c r="E11" s="68" t="s">
        <v>26</v>
      </c>
      <c r="F11" s="69" t="s">
        <v>47</v>
      </c>
      <c r="G11" s="63" t="s">
        <v>48</v>
      </c>
      <c r="H11" s="64">
        <v>48.48</v>
      </c>
      <c r="I11" s="89">
        <v>30</v>
      </c>
      <c r="J11" s="64">
        <v>33.33</v>
      </c>
      <c r="K11" s="64">
        <f t="shared" si="0"/>
        <v>2574.288</v>
      </c>
      <c r="L11" s="64">
        <f t="shared" si="1"/>
        <v>2607.618</v>
      </c>
      <c r="M11" s="92">
        <v>15226622915</v>
      </c>
    </row>
    <row r="12" s="49" customFormat="1" ht="24" customHeight="1" spans="1:13">
      <c r="A12" s="58">
        <v>9</v>
      </c>
      <c r="B12" s="60" t="s">
        <v>49</v>
      </c>
      <c r="C12" s="70" t="s">
        <v>50</v>
      </c>
      <c r="D12" s="60">
        <v>417</v>
      </c>
      <c r="E12" s="60" t="s">
        <v>17</v>
      </c>
      <c r="F12" s="62" t="s">
        <v>51</v>
      </c>
      <c r="G12" s="63" t="s">
        <v>52</v>
      </c>
      <c r="H12" s="64">
        <v>48.48</v>
      </c>
      <c r="I12" s="89">
        <v>30</v>
      </c>
      <c r="J12" s="64">
        <v>33.33</v>
      </c>
      <c r="K12" s="64">
        <f t="shared" si="0"/>
        <v>2574.288</v>
      </c>
      <c r="L12" s="64">
        <f t="shared" si="1"/>
        <v>2607.618</v>
      </c>
      <c r="M12" s="92">
        <v>18232707812</v>
      </c>
    </row>
    <row r="13" s="49" customFormat="1" ht="24" customHeight="1" spans="1:13">
      <c r="A13" s="58">
        <v>10</v>
      </c>
      <c r="B13" s="60" t="s">
        <v>53</v>
      </c>
      <c r="C13" s="61" t="s">
        <v>54</v>
      </c>
      <c r="D13" s="60">
        <v>421</v>
      </c>
      <c r="E13" s="60" t="s">
        <v>26</v>
      </c>
      <c r="F13" s="60" t="s">
        <v>55</v>
      </c>
      <c r="G13" s="63" t="s">
        <v>56</v>
      </c>
      <c r="H13" s="64">
        <v>48.48</v>
      </c>
      <c r="I13" s="89">
        <v>30</v>
      </c>
      <c r="J13" s="64">
        <v>33.33</v>
      </c>
      <c r="K13" s="64">
        <f t="shared" si="0"/>
        <v>2574.288</v>
      </c>
      <c r="L13" s="64">
        <f t="shared" si="1"/>
        <v>2607.618</v>
      </c>
      <c r="M13" s="90">
        <v>13832708391</v>
      </c>
    </row>
    <row r="14" s="49" customFormat="1" ht="24" customHeight="1" spans="1:13">
      <c r="A14" s="58">
        <v>11</v>
      </c>
      <c r="B14" s="60" t="s">
        <v>57</v>
      </c>
      <c r="C14" s="70" t="s">
        <v>58</v>
      </c>
      <c r="D14" s="68">
        <v>423</v>
      </c>
      <c r="E14" s="68" t="s">
        <v>17</v>
      </c>
      <c r="F14" s="69" t="s">
        <v>59</v>
      </c>
      <c r="G14" s="63" t="s">
        <v>60</v>
      </c>
      <c r="H14" s="64">
        <v>49.09</v>
      </c>
      <c r="I14" s="89">
        <v>30</v>
      </c>
      <c r="J14" s="64">
        <v>33.33</v>
      </c>
      <c r="K14" s="64">
        <f t="shared" si="0"/>
        <v>2606.679</v>
      </c>
      <c r="L14" s="64">
        <f t="shared" si="1"/>
        <v>2640.009</v>
      </c>
      <c r="M14" s="90">
        <v>13831735922</v>
      </c>
    </row>
    <row r="15" s="49" customFormat="1" ht="24" customHeight="1" spans="1:13">
      <c r="A15" s="58">
        <v>12</v>
      </c>
      <c r="B15" s="68" t="s">
        <v>61</v>
      </c>
      <c r="C15" s="61" t="s">
        <v>62</v>
      </c>
      <c r="D15" s="68">
        <v>427</v>
      </c>
      <c r="E15" s="68" t="s">
        <v>26</v>
      </c>
      <c r="F15" s="139" t="s">
        <v>63</v>
      </c>
      <c r="G15" s="63" t="s">
        <v>64</v>
      </c>
      <c r="H15" s="64">
        <v>49.36</v>
      </c>
      <c r="I15" s="89">
        <v>30</v>
      </c>
      <c r="J15" s="64">
        <v>33.33</v>
      </c>
      <c r="K15" s="64">
        <f t="shared" si="0"/>
        <v>2621.016</v>
      </c>
      <c r="L15" s="64">
        <f t="shared" si="1"/>
        <v>2654.346</v>
      </c>
      <c r="M15" s="90">
        <v>13473712201</v>
      </c>
    </row>
    <row r="16" s="49" customFormat="1" ht="24" customHeight="1" spans="1:13">
      <c r="A16" s="58">
        <v>13</v>
      </c>
      <c r="B16" s="60" t="s">
        <v>65</v>
      </c>
      <c r="C16" s="61" t="s">
        <v>66</v>
      </c>
      <c r="D16" s="60">
        <v>428</v>
      </c>
      <c r="E16" s="60" t="s">
        <v>26</v>
      </c>
      <c r="F16" s="139" t="s">
        <v>67</v>
      </c>
      <c r="G16" s="63" t="s">
        <v>68</v>
      </c>
      <c r="H16" s="64">
        <v>49.36</v>
      </c>
      <c r="I16" s="89">
        <v>30</v>
      </c>
      <c r="J16" s="64">
        <v>33.33</v>
      </c>
      <c r="K16" s="64">
        <f t="shared" si="0"/>
        <v>2621.016</v>
      </c>
      <c r="L16" s="64">
        <f t="shared" si="1"/>
        <v>2654.346</v>
      </c>
      <c r="M16" s="90">
        <v>15350766050</v>
      </c>
    </row>
    <row r="17" s="49" customFormat="1" ht="24" customHeight="1" spans="1:13">
      <c r="A17" s="58">
        <v>14</v>
      </c>
      <c r="B17" s="60" t="s">
        <v>69</v>
      </c>
      <c r="C17" s="70" t="s">
        <v>70</v>
      </c>
      <c r="D17" s="60">
        <v>431</v>
      </c>
      <c r="E17" s="60" t="s">
        <v>17</v>
      </c>
      <c r="F17" s="62" t="s">
        <v>71</v>
      </c>
      <c r="G17" s="63" t="s">
        <v>72</v>
      </c>
      <c r="H17" s="64">
        <v>49.14</v>
      </c>
      <c r="I17" s="89">
        <v>30</v>
      </c>
      <c r="J17" s="64">
        <v>33.33</v>
      </c>
      <c r="K17" s="64">
        <f t="shared" si="0"/>
        <v>2609.334</v>
      </c>
      <c r="L17" s="64">
        <f t="shared" si="1"/>
        <v>2642.664</v>
      </c>
      <c r="M17" s="90">
        <v>18713646361</v>
      </c>
    </row>
    <row r="18" s="49" customFormat="1" ht="24" customHeight="1" spans="1:13">
      <c r="A18" s="58">
        <v>15</v>
      </c>
      <c r="B18" s="60" t="s">
        <v>73</v>
      </c>
      <c r="C18" s="71" t="s">
        <v>74</v>
      </c>
      <c r="D18" s="60">
        <v>432</v>
      </c>
      <c r="E18" s="60" t="s">
        <v>26</v>
      </c>
      <c r="F18" s="139" t="s">
        <v>75</v>
      </c>
      <c r="G18" s="65" t="s">
        <v>36</v>
      </c>
      <c r="H18" s="64">
        <v>48.48</v>
      </c>
      <c r="I18" s="89">
        <v>30</v>
      </c>
      <c r="J18" s="64">
        <v>33.33</v>
      </c>
      <c r="K18" s="64">
        <f t="shared" si="0"/>
        <v>2574.288</v>
      </c>
      <c r="L18" s="64">
        <f t="shared" si="1"/>
        <v>2607.618</v>
      </c>
      <c r="M18" s="90">
        <v>17333753366</v>
      </c>
    </row>
    <row r="19" s="49" customFormat="1" ht="24" customHeight="1" spans="1:13">
      <c r="A19" s="58">
        <v>16</v>
      </c>
      <c r="B19" s="60" t="s">
        <v>76</v>
      </c>
      <c r="C19" s="71" t="s">
        <v>77</v>
      </c>
      <c r="D19" s="60">
        <v>436</v>
      </c>
      <c r="E19" s="60" t="s">
        <v>26</v>
      </c>
      <c r="F19" s="139" t="s">
        <v>78</v>
      </c>
      <c r="G19" s="65" t="s">
        <v>60</v>
      </c>
      <c r="H19" s="64">
        <v>48.48</v>
      </c>
      <c r="I19" s="89">
        <v>30</v>
      </c>
      <c r="J19" s="64">
        <v>33.33</v>
      </c>
      <c r="K19" s="64">
        <f t="shared" si="0"/>
        <v>2574.288</v>
      </c>
      <c r="L19" s="64">
        <f t="shared" si="1"/>
        <v>2607.618</v>
      </c>
      <c r="M19" s="90">
        <v>13831736388</v>
      </c>
    </row>
    <row r="20" s="49" customFormat="1" ht="24" customHeight="1" spans="1:13">
      <c r="A20" s="58">
        <v>17</v>
      </c>
      <c r="B20" s="60" t="s">
        <v>79</v>
      </c>
      <c r="C20" s="72" t="s">
        <v>80</v>
      </c>
      <c r="D20" s="60">
        <v>438</v>
      </c>
      <c r="E20" s="60" t="s">
        <v>26</v>
      </c>
      <c r="F20" s="62" t="s">
        <v>81</v>
      </c>
      <c r="G20" s="63" t="s">
        <v>82</v>
      </c>
      <c r="H20" s="64">
        <v>48.48</v>
      </c>
      <c r="I20" s="89">
        <v>30</v>
      </c>
      <c r="J20" s="64">
        <v>33.33</v>
      </c>
      <c r="K20" s="64">
        <f t="shared" si="0"/>
        <v>2574.288</v>
      </c>
      <c r="L20" s="64">
        <f t="shared" si="1"/>
        <v>2607.618</v>
      </c>
      <c r="M20" s="90">
        <v>13131799099</v>
      </c>
    </row>
    <row r="21" s="49" customFormat="1" ht="24" customHeight="1" spans="1:13">
      <c r="A21" s="58">
        <v>18</v>
      </c>
      <c r="B21" s="60" t="s">
        <v>83</v>
      </c>
      <c r="C21" s="61" t="s">
        <v>84</v>
      </c>
      <c r="D21" s="60">
        <v>439</v>
      </c>
      <c r="E21" s="60" t="s">
        <v>17</v>
      </c>
      <c r="F21" s="62" t="s">
        <v>85</v>
      </c>
      <c r="G21" s="65" t="s">
        <v>391</v>
      </c>
      <c r="H21" s="64">
        <v>48.48</v>
      </c>
      <c r="I21" s="89">
        <v>8</v>
      </c>
      <c r="J21" s="64">
        <f>33.33/30*8</f>
        <v>8.888</v>
      </c>
      <c r="K21" s="64">
        <f t="shared" si="0"/>
        <v>686.4768</v>
      </c>
      <c r="L21" s="64">
        <f t="shared" si="1"/>
        <v>695.3648</v>
      </c>
      <c r="M21" s="90">
        <v>13323071653</v>
      </c>
    </row>
    <row r="22" s="49" customFormat="1" ht="24" customHeight="1" spans="1:13">
      <c r="A22" s="58">
        <v>19</v>
      </c>
      <c r="B22" s="60" t="s">
        <v>87</v>
      </c>
      <c r="C22" s="73" t="s">
        <v>88</v>
      </c>
      <c r="D22" s="60">
        <v>440</v>
      </c>
      <c r="E22" s="60" t="s">
        <v>17</v>
      </c>
      <c r="F22" s="62" t="s">
        <v>89</v>
      </c>
      <c r="G22" s="65" t="s">
        <v>90</v>
      </c>
      <c r="H22" s="64">
        <v>48.44</v>
      </c>
      <c r="I22" s="89">
        <v>30</v>
      </c>
      <c r="J22" s="64">
        <v>33.33</v>
      </c>
      <c r="K22" s="64">
        <f t="shared" si="0"/>
        <v>2572.164</v>
      </c>
      <c r="L22" s="64">
        <f t="shared" si="1"/>
        <v>2605.494</v>
      </c>
      <c r="M22" s="90">
        <v>18233783145</v>
      </c>
    </row>
    <row r="23" s="49" customFormat="1" ht="24" customHeight="1" spans="1:13">
      <c r="A23" s="58">
        <v>20</v>
      </c>
      <c r="B23" s="60" t="s">
        <v>91</v>
      </c>
      <c r="C23" s="61" t="s">
        <v>92</v>
      </c>
      <c r="D23" s="60">
        <v>501</v>
      </c>
      <c r="E23" s="60" t="s">
        <v>17</v>
      </c>
      <c r="F23" s="62" t="s">
        <v>93</v>
      </c>
      <c r="G23" s="63" t="s">
        <v>94</v>
      </c>
      <c r="H23" s="64">
        <v>46.27</v>
      </c>
      <c r="I23" s="89">
        <v>30</v>
      </c>
      <c r="J23" s="64">
        <v>33.33</v>
      </c>
      <c r="K23" s="64">
        <f t="shared" si="0"/>
        <v>2456.937</v>
      </c>
      <c r="L23" s="64">
        <f t="shared" si="1"/>
        <v>2490.267</v>
      </c>
      <c r="M23" s="90">
        <v>18533191351</v>
      </c>
    </row>
    <row r="24" s="49" customFormat="1" ht="24" customHeight="1" spans="1:13">
      <c r="A24" s="58">
        <v>21</v>
      </c>
      <c r="B24" s="60" t="s">
        <v>95</v>
      </c>
      <c r="C24" s="61" t="s">
        <v>96</v>
      </c>
      <c r="D24" s="60">
        <v>506</v>
      </c>
      <c r="E24" s="60" t="s">
        <v>17</v>
      </c>
      <c r="F24" s="62" t="s">
        <v>97</v>
      </c>
      <c r="G24" s="65" t="s">
        <v>98</v>
      </c>
      <c r="H24" s="64">
        <v>49.86</v>
      </c>
      <c r="I24" s="89">
        <v>30</v>
      </c>
      <c r="J24" s="64">
        <v>33.33</v>
      </c>
      <c r="K24" s="64">
        <f t="shared" si="0"/>
        <v>2647.566</v>
      </c>
      <c r="L24" s="64">
        <f t="shared" si="1"/>
        <v>2680.896</v>
      </c>
      <c r="M24" s="91">
        <v>18003276195</v>
      </c>
    </row>
    <row r="25" s="49" customFormat="1" ht="24" customHeight="1" spans="1:13">
      <c r="A25" s="58">
        <v>22</v>
      </c>
      <c r="B25" s="60" t="s">
        <v>99</v>
      </c>
      <c r="C25" s="61" t="s">
        <v>100</v>
      </c>
      <c r="D25" s="60">
        <v>509</v>
      </c>
      <c r="E25" s="60" t="s">
        <v>26</v>
      </c>
      <c r="F25" s="62" t="s">
        <v>101</v>
      </c>
      <c r="G25" s="63" t="s">
        <v>102</v>
      </c>
      <c r="H25" s="64">
        <v>48.87</v>
      </c>
      <c r="I25" s="89">
        <v>30</v>
      </c>
      <c r="J25" s="64">
        <v>33.33</v>
      </c>
      <c r="K25" s="64">
        <f t="shared" si="0"/>
        <v>2594.997</v>
      </c>
      <c r="L25" s="64">
        <f t="shared" si="1"/>
        <v>2628.327</v>
      </c>
      <c r="M25" s="92">
        <v>15297316789</v>
      </c>
    </row>
    <row r="26" s="49" customFormat="1" ht="24" customHeight="1" spans="1:13">
      <c r="A26" s="58">
        <v>23</v>
      </c>
      <c r="B26" s="68" t="s">
        <v>103</v>
      </c>
      <c r="C26" s="74" t="s">
        <v>104</v>
      </c>
      <c r="D26" s="60">
        <v>513</v>
      </c>
      <c r="E26" s="68" t="s">
        <v>17</v>
      </c>
      <c r="F26" s="62" t="s">
        <v>105</v>
      </c>
      <c r="G26" s="63" t="s">
        <v>106</v>
      </c>
      <c r="H26" s="64">
        <v>46.44</v>
      </c>
      <c r="I26" s="89">
        <v>30</v>
      </c>
      <c r="J26" s="64">
        <v>33.33</v>
      </c>
      <c r="K26" s="64">
        <f t="shared" si="0"/>
        <v>2465.964</v>
      </c>
      <c r="L26" s="64">
        <f t="shared" si="1"/>
        <v>2499.294</v>
      </c>
      <c r="M26" s="90">
        <v>18032733999</v>
      </c>
    </row>
    <row r="27" s="49" customFormat="1" ht="24" customHeight="1" spans="1:13">
      <c r="A27" s="58">
        <v>24</v>
      </c>
      <c r="B27" s="60" t="s">
        <v>107</v>
      </c>
      <c r="C27" s="61" t="s">
        <v>108</v>
      </c>
      <c r="D27" s="60">
        <v>515</v>
      </c>
      <c r="E27" s="60" t="s">
        <v>17</v>
      </c>
      <c r="F27" s="139" t="s">
        <v>109</v>
      </c>
      <c r="G27" s="65" t="s">
        <v>110</v>
      </c>
      <c r="H27" s="64">
        <v>45.75</v>
      </c>
      <c r="I27" s="89">
        <v>30</v>
      </c>
      <c r="J27" s="64">
        <v>33.33</v>
      </c>
      <c r="K27" s="64">
        <f t="shared" si="0"/>
        <v>2429.325</v>
      </c>
      <c r="L27" s="64">
        <f t="shared" si="1"/>
        <v>2462.655</v>
      </c>
      <c r="M27" s="90">
        <v>15333372821</v>
      </c>
    </row>
    <row r="28" s="49" customFormat="1" ht="24" customHeight="1" spans="1:13">
      <c r="A28" s="58">
        <v>25</v>
      </c>
      <c r="B28" s="60" t="s">
        <v>111</v>
      </c>
      <c r="C28" s="61" t="s">
        <v>112</v>
      </c>
      <c r="D28" s="60">
        <v>516</v>
      </c>
      <c r="E28" s="60" t="s">
        <v>26</v>
      </c>
      <c r="F28" s="139" t="s">
        <v>113</v>
      </c>
      <c r="G28" s="65" t="s">
        <v>114</v>
      </c>
      <c r="H28" s="64">
        <v>45.75</v>
      </c>
      <c r="I28" s="89">
        <v>30</v>
      </c>
      <c r="J28" s="64">
        <v>33.33</v>
      </c>
      <c r="K28" s="64">
        <f t="shared" si="0"/>
        <v>2429.325</v>
      </c>
      <c r="L28" s="64">
        <f t="shared" si="1"/>
        <v>2462.655</v>
      </c>
      <c r="M28" s="90">
        <v>17772687839</v>
      </c>
    </row>
    <row r="29" s="49" customFormat="1" ht="24" customHeight="1" spans="1:13">
      <c r="A29" s="58">
        <v>26</v>
      </c>
      <c r="B29" s="60" t="s">
        <v>115</v>
      </c>
      <c r="C29" s="61" t="s">
        <v>116</v>
      </c>
      <c r="D29" s="60">
        <v>520</v>
      </c>
      <c r="E29" s="60" t="s">
        <v>26</v>
      </c>
      <c r="F29" s="139" t="s">
        <v>117</v>
      </c>
      <c r="G29" s="75" t="s">
        <v>118</v>
      </c>
      <c r="H29" s="64">
        <v>45.87</v>
      </c>
      <c r="I29" s="89">
        <v>30</v>
      </c>
      <c r="J29" s="64">
        <v>33.33</v>
      </c>
      <c r="K29" s="64">
        <f t="shared" si="0"/>
        <v>2435.697</v>
      </c>
      <c r="L29" s="64">
        <f t="shared" si="1"/>
        <v>2469.027</v>
      </c>
      <c r="M29" s="90">
        <v>15733705382</v>
      </c>
    </row>
    <row r="30" s="49" customFormat="1" ht="24" customHeight="1" spans="1:13">
      <c r="A30" s="58">
        <v>27</v>
      </c>
      <c r="B30" s="60" t="s">
        <v>119</v>
      </c>
      <c r="C30" s="61" t="s">
        <v>120</v>
      </c>
      <c r="D30" s="60">
        <v>522</v>
      </c>
      <c r="E30" s="60" t="s">
        <v>17</v>
      </c>
      <c r="F30" s="62" t="s">
        <v>121</v>
      </c>
      <c r="G30" s="63" t="s">
        <v>122</v>
      </c>
      <c r="H30" s="64">
        <v>46.22</v>
      </c>
      <c r="I30" s="89">
        <v>30</v>
      </c>
      <c r="J30" s="64">
        <v>33.33</v>
      </c>
      <c r="K30" s="64">
        <f t="shared" si="0"/>
        <v>2454.282</v>
      </c>
      <c r="L30" s="64">
        <f t="shared" si="1"/>
        <v>2487.612</v>
      </c>
      <c r="M30" s="90">
        <v>15028651100</v>
      </c>
    </row>
    <row r="31" s="49" customFormat="1" ht="24" customHeight="1" spans="1:13">
      <c r="A31" s="58">
        <v>28</v>
      </c>
      <c r="B31" s="60" t="s">
        <v>123</v>
      </c>
      <c r="C31" s="61" t="s">
        <v>124</v>
      </c>
      <c r="D31" s="60">
        <v>523</v>
      </c>
      <c r="E31" s="60" t="s">
        <v>26</v>
      </c>
      <c r="F31" s="62" t="s">
        <v>125</v>
      </c>
      <c r="G31" s="65" t="s">
        <v>126</v>
      </c>
      <c r="H31" s="64">
        <v>48.87</v>
      </c>
      <c r="I31" s="89">
        <v>30</v>
      </c>
      <c r="J31" s="64">
        <v>33.33</v>
      </c>
      <c r="K31" s="64">
        <f t="shared" si="0"/>
        <v>2594.997</v>
      </c>
      <c r="L31" s="64">
        <f t="shared" si="1"/>
        <v>2628.327</v>
      </c>
      <c r="M31" s="90">
        <v>18503170131</v>
      </c>
    </row>
    <row r="32" s="49" customFormat="1" ht="24" customHeight="1" spans="1:13">
      <c r="A32" s="58">
        <v>29</v>
      </c>
      <c r="B32" s="60" t="s">
        <v>131</v>
      </c>
      <c r="C32" s="61" t="s">
        <v>132</v>
      </c>
      <c r="D32" s="60">
        <v>529</v>
      </c>
      <c r="E32" s="60" t="s">
        <v>26</v>
      </c>
      <c r="F32" s="62" t="s">
        <v>133</v>
      </c>
      <c r="G32" s="63" t="s">
        <v>23</v>
      </c>
      <c r="H32" s="64">
        <v>46.27</v>
      </c>
      <c r="I32" s="89">
        <v>30</v>
      </c>
      <c r="J32" s="64">
        <v>33.33</v>
      </c>
      <c r="K32" s="64">
        <f t="shared" si="0"/>
        <v>2456.937</v>
      </c>
      <c r="L32" s="64">
        <f t="shared" si="1"/>
        <v>2490.267</v>
      </c>
      <c r="M32" s="91">
        <v>15131781575</v>
      </c>
    </row>
    <row r="33" s="49" customFormat="1" ht="24" customHeight="1" spans="1:13">
      <c r="A33" s="58">
        <v>30</v>
      </c>
      <c r="B33" s="60" t="s">
        <v>134</v>
      </c>
      <c r="C33" s="61" t="s">
        <v>135</v>
      </c>
      <c r="D33" s="60">
        <v>532</v>
      </c>
      <c r="E33" s="60" t="s">
        <v>17</v>
      </c>
      <c r="F33" s="62" t="s">
        <v>136</v>
      </c>
      <c r="G33" s="63" t="s">
        <v>137</v>
      </c>
      <c r="H33" s="64">
        <v>42.02</v>
      </c>
      <c r="I33" s="89">
        <v>30</v>
      </c>
      <c r="J33" s="64">
        <v>33.33</v>
      </c>
      <c r="K33" s="64">
        <f t="shared" si="0"/>
        <v>2231.262</v>
      </c>
      <c r="L33" s="64">
        <f t="shared" si="1"/>
        <v>2264.592</v>
      </c>
      <c r="M33" s="91">
        <v>17013210888</v>
      </c>
    </row>
    <row r="34" s="49" customFormat="1" ht="24" customHeight="1" spans="1:13">
      <c r="A34" s="58">
        <v>31</v>
      </c>
      <c r="B34" s="60" t="s">
        <v>138</v>
      </c>
      <c r="C34" s="61" t="s">
        <v>139</v>
      </c>
      <c r="D34" s="60">
        <v>536</v>
      </c>
      <c r="E34" s="60" t="s">
        <v>17</v>
      </c>
      <c r="F34" s="62" t="s">
        <v>140</v>
      </c>
      <c r="G34" s="63" t="s">
        <v>141</v>
      </c>
      <c r="H34" s="64">
        <v>42.01</v>
      </c>
      <c r="I34" s="89">
        <v>30</v>
      </c>
      <c r="J34" s="64">
        <v>33.33</v>
      </c>
      <c r="K34" s="64">
        <f t="shared" si="0"/>
        <v>2230.731</v>
      </c>
      <c r="L34" s="64">
        <f t="shared" si="1"/>
        <v>2264.061</v>
      </c>
      <c r="M34" s="91">
        <v>17733729550</v>
      </c>
    </row>
    <row r="35" s="49" customFormat="1" ht="24" customHeight="1" spans="1:13">
      <c r="A35" s="58">
        <v>32</v>
      </c>
      <c r="B35" s="60" t="s">
        <v>142</v>
      </c>
      <c r="C35" s="61" t="s">
        <v>143</v>
      </c>
      <c r="D35" s="60">
        <v>538</v>
      </c>
      <c r="E35" s="60" t="s">
        <v>17</v>
      </c>
      <c r="F35" s="62" t="s">
        <v>144</v>
      </c>
      <c r="G35" s="63" t="s">
        <v>145</v>
      </c>
      <c r="H35" s="64">
        <v>42.01</v>
      </c>
      <c r="I35" s="89">
        <v>30</v>
      </c>
      <c r="J35" s="64">
        <v>33.33</v>
      </c>
      <c r="K35" s="64">
        <f t="shared" si="0"/>
        <v>2230.731</v>
      </c>
      <c r="L35" s="64">
        <f t="shared" si="1"/>
        <v>2264.061</v>
      </c>
      <c r="M35" s="91">
        <v>18333015858</v>
      </c>
    </row>
    <row r="36" s="49" customFormat="1" ht="24" customHeight="1" spans="1:13">
      <c r="A36" s="58">
        <v>33</v>
      </c>
      <c r="B36" s="60" t="s">
        <v>146</v>
      </c>
      <c r="C36" s="61" t="s">
        <v>147</v>
      </c>
      <c r="D36" s="60">
        <v>539</v>
      </c>
      <c r="E36" s="60" t="s">
        <v>17</v>
      </c>
      <c r="F36" s="139" t="s">
        <v>148</v>
      </c>
      <c r="G36" s="65" t="s">
        <v>48</v>
      </c>
      <c r="H36" s="64">
        <v>42.01</v>
      </c>
      <c r="I36" s="89">
        <v>30</v>
      </c>
      <c r="J36" s="64">
        <v>33.33</v>
      </c>
      <c r="K36" s="64">
        <f t="shared" si="0"/>
        <v>2230.731</v>
      </c>
      <c r="L36" s="64">
        <f t="shared" si="1"/>
        <v>2264.061</v>
      </c>
      <c r="M36" s="91">
        <v>17717737871</v>
      </c>
    </row>
    <row r="37" s="49" customFormat="1" ht="24" customHeight="1" spans="1:13">
      <c r="A37" s="58">
        <v>34</v>
      </c>
      <c r="B37" s="60" t="s">
        <v>153</v>
      </c>
      <c r="C37" s="61" t="s">
        <v>154</v>
      </c>
      <c r="D37" s="60">
        <v>602</v>
      </c>
      <c r="E37" s="60" t="s">
        <v>26</v>
      </c>
      <c r="F37" s="139" t="s">
        <v>155</v>
      </c>
      <c r="G37" s="63" t="s">
        <v>156</v>
      </c>
      <c r="H37" s="64">
        <v>48.87</v>
      </c>
      <c r="I37" s="89">
        <v>30</v>
      </c>
      <c r="J37" s="64">
        <v>33.33</v>
      </c>
      <c r="K37" s="64">
        <f t="shared" ref="K37:K68" si="2">I37*H37*1.77</f>
        <v>2594.997</v>
      </c>
      <c r="L37" s="64">
        <f t="shared" ref="L37:L68" si="3">K37+J37</f>
        <v>2628.327</v>
      </c>
      <c r="M37" s="91">
        <v>17703170365</v>
      </c>
    </row>
    <row r="38" s="49" customFormat="1" ht="24" customHeight="1" spans="1:13">
      <c r="A38" s="58">
        <v>35</v>
      </c>
      <c r="B38" s="60" t="s">
        <v>157</v>
      </c>
      <c r="C38" s="77" t="s">
        <v>158</v>
      </c>
      <c r="D38" s="60">
        <v>603</v>
      </c>
      <c r="E38" s="60" t="s">
        <v>17</v>
      </c>
      <c r="F38" s="62" t="s">
        <v>159</v>
      </c>
      <c r="G38" s="63" t="s">
        <v>40</v>
      </c>
      <c r="H38" s="64">
        <v>41.05</v>
      </c>
      <c r="I38" s="89">
        <v>30</v>
      </c>
      <c r="J38" s="64">
        <v>33.33</v>
      </c>
      <c r="K38" s="64">
        <f t="shared" si="2"/>
        <v>2179.755</v>
      </c>
      <c r="L38" s="64">
        <f t="shared" si="3"/>
        <v>2213.085</v>
      </c>
      <c r="M38" s="91">
        <v>15130716287</v>
      </c>
    </row>
    <row r="39" s="49" customFormat="1" ht="24" customHeight="1" spans="1:13">
      <c r="A39" s="58">
        <v>36</v>
      </c>
      <c r="B39" s="68" t="s">
        <v>160</v>
      </c>
      <c r="C39" s="74" t="s">
        <v>161</v>
      </c>
      <c r="D39" s="60">
        <v>605</v>
      </c>
      <c r="E39" s="68" t="s">
        <v>17</v>
      </c>
      <c r="F39" s="140" t="s">
        <v>162</v>
      </c>
      <c r="G39" s="63" t="s">
        <v>163</v>
      </c>
      <c r="H39" s="64">
        <v>40.65</v>
      </c>
      <c r="I39" s="89">
        <v>30</v>
      </c>
      <c r="J39" s="64">
        <v>33.33</v>
      </c>
      <c r="K39" s="64">
        <f t="shared" si="2"/>
        <v>2158.515</v>
      </c>
      <c r="L39" s="64">
        <f t="shared" si="3"/>
        <v>2191.845</v>
      </c>
      <c r="M39" s="91">
        <v>13333278591</v>
      </c>
    </row>
    <row r="40" s="49" customFormat="1" ht="24" customHeight="1" spans="1:13">
      <c r="A40" s="58">
        <v>37</v>
      </c>
      <c r="B40" s="60" t="s">
        <v>164</v>
      </c>
      <c r="C40" s="77" t="s">
        <v>165</v>
      </c>
      <c r="D40" s="60">
        <v>606</v>
      </c>
      <c r="E40" s="68" t="s">
        <v>17</v>
      </c>
      <c r="F40" s="62" t="s">
        <v>166</v>
      </c>
      <c r="G40" s="63" t="s">
        <v>167</v>
      </c>
      <c r="H40" s="64">
        <v>49.95</v>
      </c>
      <c r="I40" s="89">
        <v>30</v>
      </c>
      <c r="J40" s="64">
        <v>33.33</v>
      </c>
      <c r="K40" s="64">
        <f t="shared" si="2"/>
        <v>2652.345</v>
      </c>
      <c r="L40" s="64">
        <f t="shared" si="3"/>
        <v>2685.675</v>
      </c>
      <c r="M40" s="91">
        <v>18733753374</v>
      </c>
    </row>
    <row r="41" s="49" customFormat="1" ht="24" customHeight="1" spans="1:13">
      <c r="A41" s="58">
        <v>38</v>
      </c>
      <c r="B41" s="60" t="s">
        <v>168</v>
      </c>
      <c r="C41" s="74" t="s">
        <v>169</v>
      </c>
      <c r="D41" s="60">
        <v>608</v>
      </c>
      <c r="E41" s="60" t="s">
        <v>26</v>
      </c>
      <c r="F41" s="62" t="s">
        <v>170</v>
      </c>
      <c r="G41" s="65" t="s">
        <v>171</v>
      </c>
      <c r="H41" s="64">
        <v>49.95</v>
      </c>
      <c r="I41" s="89">
        <v>30</v>
      </c>
      <c r="J41" s="64">
        <v>33.33</v>
      </c>
      <c r="K41" s="64">
        <f t="shared" si="2"/>
        <v>2652.345</v>
      </c>
      <c r="L41" s="64">
        <f t="shared" si="3"/>
        <v>2685.675</v>
      </c>
      <c r="M41" s="91">
        <v>13231743026</v>
      </c>
    </row>
    <row r="42" s="49" customFormat="1" ht="24" customHeight="1" spans="1:13">
      <c r="A42" s="58">
        <v>39</v>
      </c>
      <c r="B42" s="60" t="s">
        <v>172</v>
      </c>
      <c r="C42" s="76" t="s">
        <v>173</v>
      </c>
      <c r="D42" s="60">
        <v>610</v>
      </c>
      <c r="E42" s="60" t="s">
        <v>17</v>
      </c>
      <c r="F42" s="62" t="s">
        <v>174</v>
      </c>
      <c r="G42" s="65" t="s">
        <v>175</v>
      </c>
      <c r="H42" s="64">
        <v>40.65</v>
      </c>
      <c r="I42" s="89">
        <v>30</v>
      </c>
      <c r="J42" s="64">
        <v>33.33</v>
      </c>
      <c r="K42" s="64">
        <f t="shared" si="2"/>
        <v>2158.515</v>
      </c>
      <c r="L42" s="64">
        <f t="shared" si="3"/>
        <v>2191.845</v>
      </c>
      <c r="M42" s="91">
        <v>18632768196</v>
      </c>
    </row>
    <row r="43" s="49" customFormat="1" ht="24" customHeight="1" spans="1:13">
      <c r="A43" s="58">
        <v>40</v>
      </c>
      <c r="B43" s="78" t="s">
        <v>176</v>
      </c>
      <c r="C43" s="79" t="s">
        <v>177</v>
      </c>
      <c r="D43" s="60">
        <v>611</v>
      </c>
      <c r="E43" s="60" t="s">
        <v>17</v>
      </c>
      <c r="F43" s="78" t="s">
        <v>178</v>
      </c>
      <c r="G43" s="65" t="s">
        <v>179</v>
      </c>
      <c r="H43" s="64">
        <v>40.65</v>
      </c>
      <c r="I43" s="89">
        <v>30</v>
      </c>
      <c r="J43" s="64">
        <v>33.33</v>
      </c>
      <c r="K43" s="64">
        <f t="shared" si="2"/>
        <v>2158.515</v>
      </c>
      <c r="L43" s="64">
        <f t="shared" si="3"/>
        <v>2191.845</v>
      </c>
      <c r="M43" s="91">
        <v>13582745638</v>
      </c>
    </row>
    <row r="44" s="49" customFormat="1" ht="24" customHeight="1" spans="1:13">
      <c r="A44" s="58">
        <v>41</v>
      </c>
      <c r="B44" s="78" t="s">
        <v>180</v>
      </c>
      <c r="C44" s="79" t="s">
        <v>181</v>
      </c>
      <c r="D44" s="68">
        <v>612</v>
      </c>
      <c r="E44" s="60" t="s">
        <v>17</v>
      </c>
      <c r="F44" s="78" t="s">
        <v>182</v>
      </c>
      <c r="G44" s="65" t="s">
        <v>183</v>
      </c>
      <c r="H44" s="64">
        <v>40.65</v>
      </c>
      <c r="I44" s="89">
        <v>30</v>
      </c>
      <c r="J44" s="64">
        <v>33.33</v>
      </c>
      <c r="K44" s="64">
        <f t="shared" si="2"/>
        <v>2158.515</v>
      </c>
      <c r="L44" s="64">
        <f t="shared" si="3"/>
        <v>2191.845</v>
      </c>
      <c r="M44" s="93">
        <v>13171706612</v>
      </c>
    </row>
    <row r="45" s="49" customFormat="1" ht="24" customHeight="1" spans="1:13">
      <c r="A45" s="58">
        <v>42</v>
      </c>
      <c r="B45" s="60" t="s">
        <v>392</v>
      </c>
      <c r="C45" s="61" t="s">
        <v>393</v>
      </c>
      <c r="D45" s="60">
        <v>613</v>
      </c>
      <c r="E45" s="60" t="s">
        <v>17</v>
      </c>
      <c r="F45" s="62" t="s">
        <v>394</v>
      </c>
      <c r="G45" s="65" t="s">
        <v>395</v>
      </c>
      <c r="H45" s="64">
        <v>49.95</v>
      </c>
      <c r="I45" s="89">
        <v>9</v>
      </c>
      <c r="J45" s="64">
        <f>33.33/30*9</f>
        <v>9.999</v>
      </c>
      <c r="K45" s="64">
        <f t="shared" si="2"/>
        <v>795.7035</v>
      </c>
      <c r="L45" s="64">
        <f t="shared" si="3"/>
        <v>805.7025</v>
      </c>
      <c r="M45" s="93">
        <v>13833982196</v>
      </c>
    </row>
    <row r="46" s="49" customFormat="1" ht="24" customHeight="1" spans="1:13">
      <c r="A46" s="58">
        <v>43</v>
      </c>
      <c r="B46" s="68" t="s">
        <v>188</v>
      </c>
      <c r="C46" s="61" t="s">
        <v>189</v>
      </c>
      <c r="D46" s="60">
        <v>615</v>
      </c>
      <c r="E46" s="68" t="s">
        <v>17</v>
      </c>
      <c r="F46" s="69" t="s">
        <v>190</v>
      </c>
      <c r="G46" s="63" t="s">
        <v>191</v>
      </c>
      <c r="H46" s="64">
        <v>48.87</v>
      </c>
      <c r="I46" s="89">
        <v>30</v>
      </c>
      <c r="J46" s="64">
        <v>33.33</v>
      </c>
      <c r="K46" s="64">
        <f t="shared" si="2"/>
        <v>2594.997</v>
      </c>
      <c r="L46" s="64">
        <f t="shared" si="3"/>
        <v>2628.327</v>
      </c>
      <c r="M46" s="91">
        <v>13931779096</v>
      </c>
    </row>
    <row r="47" s="49" customFormat="1" ht="24" customHeight="1" spans="1:13">
      <c r="A47" s="58">
        <v>44</v>
      </c>
      <c r="B47" s="60" t="s">
        <v>192</v>
      </c>
      <c r="C47" s="61" t="s">
        <v>193</v>
      </c>
      <c r="D47" s="60">
        <v>617</v>
      </c>
      <c r="E47" s="60" t="s">
        <v>17</v>
      </c>
      <c r="F47" s="62" t="s">
        <v>194</v>
      </c>
      <c r="G47" s="75" t="s">
        <v>195</v>
      </c>
      <c r="H47" s="64">
        <v>50.58</v>
      </c>
      <c r="I47" s="89">
        <v>30</v>
      </c>
      <c r="J47" s="64">
        <v>33.33</v>
      </c>
      <c r="K47" s="64">
        <f t="shared" si="2"/>
        <v>2685.798</v>
      </c>
      <c r="L47" s="64">
        <f t="shared" si="3"/>
        <v>2719.128</v>
      </c>
      <c r="M47" s="94">
        <v>15076770580</v>
      </c>
    </row>
    <row r="48" s="49" customFormat="1" ht="24" customHeight="1" spans="1:13">
      <c r="A48" s="58">
        <v>45</v>
      </c>
      <c r="B48" s="60" t="s">
        <v>196</v>
      </c>
      <c r="C48" s="61" t="s">
        <v>197</v>
      </c>
      <c r="D48" s="60" t="s">
        <v>198</v>
      </c>
      <c r="E48" s="60" t="s">
        <v>17</v>
      </c>
      <c r="F48" s="62" t="s">
        <v>199</v>
      </c>
      <c r="G48" s="65" t="s">
        <v>200</v>
      </c>
      <c r="H48" s="64">
        <v>49.86</v>
      </c>
      <c r="I48" s="89">
        <v>30</v>
      </c>
      <c r="J48" s="64">
        <v>33.33</v>
      </c>
      <c r="K48" s="64">
        <f t="shared" si="2"/>
        <v>2647.566</v>
      </c>
      <c r="L48" s="64">
        <f t="shared" si="3"/>
        <v>2680.896</v>
      </c>
      <c r="M48" s="94">
        <v>18932798880</v>
      </c>
    </row>
    <row r="49" s="49" customFormat="1" ht="24" customHeight="1" spans="1:13">
      <c r="A49" s="58">
        <v>46</v>
      </c>
      <c r="B49" s="78" t="s">
        <v>201</v>
      </c>
      <c r="C49" s="61" t="s">
        <v>202</v>
      </c>
      <c r="D49" s="60">
        <v>619</v>
      </c>
      <c r="E49" s="60" t="s">
        <v>26</v>
      </c>
      <c r="F49" s="78" t="s">
        <v>203</v>
      </c>
      <c r="G49" s="65" t="s">
        <v>183</v>
      </c>
      <c r="H49" s="64">
        <v>48.37</v>
      </c>
      <c r="I49" s="89">
        <v>30</v>
      </c>
      <c r="J49" s="64">
        <v>33.33</v>
      </c>
      <c r="K49" s="64">
        <f t="shared" si="2"/>
        <v>2568.447</v>
      </c>
      <c r="L49" s="64">
        <f t="shared" si="3"/>
        <v>2601.777</v>
      </c>
      <c r="M49" s="94">
        <v>18732767201</v>
      </c>
    </row>
    <row r="50" s="49" customFormat="1" ht="24" customHeight="1" spans="1:13">
      <c r="A50" s="58">
        <v>47</v>
      </c>
      <c r="B50" s="60" t="s">
        <v>204</v>
      </c>
      <c r="C50" s="61" t="s">
        <v>205</v>
      </c>
      <c r="D50" s="60">
        <v>620</v>
      </c>
      <c r="E50" s="60" t="s">
        <v>17</v>
      </c>
      <c r="F50" s="78" t="s">
        <v>206</v>
      </c>
      <c r="G50" s="65" t="s">
        <v>207</v>
      </c>
      <c r="H50" s="64">
        <v>48.37</v>
      </c>
      <c r="I50" s="89">
        <v>30</v>
      </c>
      <c r="J50" s="64">
        <v>33.33</v>
      </c>
      <c r="K50" s="64">
        <f t="shared" si="2"/>
        <v>2568.447</v>
      </c>
      <c r="L50" s="64">
        <f t="shared" si="3"/>
        <v>2601.777</v>
      </c>
      <c r="M50" s="91">
        <v>18203177711</v>
      </c>
    </row>
    <row r="51" s="49" customFormat="1" ht="24" customHeight="1" spans="1:13">
      <c r="A51" s="58">
        <v>48</v>
      </c>
      <c r="B51" s="60" t="s">
        <v>208</v>
      </c>
      <c r="C51" s="61" t="s">
        <v>209</v>
      </c>
      <c r="D51" s="60">
        <v>621</v>
      </c>
      <c r="E51" s="60" t="s">
        <v>26</v>
      </c>
      <c r="F51" s="78" t="s">
        <v>210</v>
      </c>
      <c r="G51" s="48" t="s">
        <v>106</v>
      </c>
      <c r="H51" s="64">
        <v>48.37</v>
      </c>
      <c r="I51" s="89">
        <v>30</v>
      </c>
      <c r="J51" s="64">
        <v>33.33</v>
      </c>
      <c r="K51" s="64">
        <f t="shared" si="2"/>
        <v>2568.447</v>
      </c>
      <c r="L51" s="64">
        <f t="shared" si="3"/>
        <v>2601.777</v>
      </c>
      <c r="M51" s="91">
        <v>18232787999</v>
      </c>
    </row>
    <row r="52" s="49" customFormat="1" ht="24" customHeight="1" spans="1:13">
      <c r="A52" s="58">
        <v>49</v>
      </c>
      <c r="B52" s="60" t="s">
        <v>211</v>
      </c>
      <c r="C52" s="61" t="s">
        <v>212</v>
      </c>
      <c r="D52" s="60">
        <v>622</v>
      </c>
      <c r="E52" s="60" t="s">
        <v>26</v>
      </c>
      <c r="F52" s="62" t="s">
        <v>213</v>
      </c>
      <c r="G52" s="65" t="s">
        <v>200</v>
      </c>
      <c r="H52" s="64">
        <v>48.37</v>
      </c>
      <c r="I52" s="89">
        <v>30</v>
      </c>
      <c r="J52" s="64">
        <v>33.33</v>
      </c>
      <c r="K52" s="64">
        <f t="shared" si="2"/>
        <v>2568.447</v>
      </c>
      <c r="L52" s="64">
        <f t="shared" si="3"/>
        <v>2601.777</v>
      </c>
      <c r="M52" s="91">
        <v>15716892273</v>
      </c>
    </row>
    <row r="53" s="49" customFormat="1" ht="24" customHeight="1" spans="1:13">
      <c r="A53" s="58">
        <v>50</v>
      </c>
      <c r="B53" s="60" t="s">
        <v>214</v>
      </c>
      <c r="C53" s="61" t="s">
        <v>215</v>
      </c>
      <c r="D53" s="60">
        <v>623</v>
      </c>
      <c r="E53" s="60" t="s">
        <v>26</v>
      </c>
      <c r="F53" s="62" t="s">
        <v>216</v>
      </c>
      <c r="G53" s="65" t="s">
        <v>137</v>
      </c>
      <c r="H53" s="64">
        <v>50.58</v>
      </c>
      <c r="I53" s="89">
        <v>30</v>
      </c>
      <c r="J53" s="64">
        <v>33.33</v>
      </c>
      <c r="K53" s="64">
        <f t="shared" si="2"/>
        <v>2685.798</v>
      </c>
      <c r="L53" s="64">
        <f t="shared" si="3"/>
        <v>2719.128</v>
      </c>
      <c r="M53" s="91">
        <v>18903171877</v>
      </c>
    </row>
    <row r="54" s="49" customFormat="1" ht="24" customHeight="1" spans="1:13">
      <c r="A54" s="58">
        <v>51</v>
      </c>
      <c r="B54" s="60" t="s">
        <v>217</v>
      </c>
      <c r="C54" s="61" t="s">
        <v>218</v>
      </c>
      <c r="D54" s="60">
        <v>802</v>
      </c>
      <c r="E54" s="60" t="s">
        <v>26</v>
      </c>
      <c r="F54" s="62" t="s">
        <v>219</v>
      </c>
      <c r="G54" s="65" t="s">
        <v>220</v>
      </c>
      <c r="H54" s="64">
        <v>39.18</v>
      </c>
      <c r="I54" s="89">
        <v>30</v>
      </c>
      <c r="J54" s="64">
        <v>33.33</v>
      </c>
      <c r="K54" s="64">
        <f t="shared" si="2"/>
        <v>2080.458</v>
      </c>
      <c r="L54" s="64">
        <f t="shared" si="3"/>
        <v>2113.788</v>
      </c>
      <c r="M54" s="91">
        <v>18932753808</v>
      </c>
    </row>
    <row r="55" s="49" customFormat="1" ht="24" customHeight="1" spans="1:13">
      <c r="A55" s="58">
        <v>52</v>
      </c>
      <c r="B55" s="60" t="s">
        <v>221</v>
      </c>
      <c r="C55" s="61" t="s">
        <v>222</v>
      </c>
      <c r="D55" s="60">
        <v>803</v>
      </c>
      <c r="E55" s="60" t="s">
        <v>17</v>
      </c>
      <c r="F55" s="62" t="s">
        <v>223</v>
      </c>
      <c r="G55" s="63" t="s">
        <v>224</v>
      </c>
      <c r="H55" s="64">
        <v>39.18</v>
      </c>
      <c r="I55" s="89">
        <v>30</v>
      </c>
      <c r="J55" s="64">
        <v>33.33</v>
      </c>
      <c r="K55" s="64">
        <f t="shared" si="2"/>
        <v>2080.458</v>
      </c>
      <c r="L55" s="64">
        <f t="shared" si="3"/>
        <v>2113.788</v>
      </c>
      <c r="M55" s="90">
        <v>13903175808</v>
      </c>
    </row>
    <row r="56" s="49" customFormat="1" ht="24" customHeight="1" spans="1:13">
      <c r="A56" s="58">
        <v>53</v>
      </c>
      <c r="B56" s="60" t="s">
        <v>225</v>
      </c>
      <c r="C56" s="61" t="s">
        <v>226</v>
      </c>
      <c r="D56" s="60">
        <v>805</v>
      </c>
      <c r="E56" s="60" t="s">
        <v>17</v>
      </c>
      <c r="F56" s="62" t="s">
        <v>227</v>
      </c>
      <c r="G56" s="63" t="s">
        <v>228</v>
      </c>
      <c r="H56" s="64">
        <v>49.95</v>
      </c>
      <c r="I56" s="89">
        <v>30</v>
      </c>
      <c r="J56" s="64">
        <v>33.33</v>
      </c>
      <c r="K56" s="64">
        <f t="shared" si="2"/>
        <v>2652.345</v>
      </c>
      <c r="L56" s="64">
        <f t="shared" si="3"/>
        <v>2685.675</v>
      </c>
      <c r="M56" s="90">
        <v>15931703602</v>
      </c>
    </row>
    <row r="57" s="49" customFormat="1" ht="24" customHeight="1" spans="1:13">
      <c r="A57" s="58">
        <v>54</v>
      </c>
      <c r="B57" s="60" t="s">
        <v>229</v>
      </c>
      <c r="C57" s="61" t="s">
        <v>230</v>
      </c>
      <c r="D57" s="60">
        <v>806</v>
      </c>
      <c r="E57" s="60" t="s">
        <v>17</v>
      </c>
      <c r="F57" s="139" t="s">
        <v>231</v>
      </c>
      <c r="G57" s="65" t="s">
        <v>232</v>
      </c>
      <c r="H57" s="64">
        <v>38.6</v>
      </c>
      <c r="I57" s="89">
        <v>30</v>
      </c>
      <c r="J57" s="64">
        <v>33.33</v>
      </c>
      <c r="K57" s="64">
        <f t="shared" si="2"/>
        <v>2049.66</v>
      </c>
      <c r="L57" s="64">
        <f t="shared" si="3"/>
        <v>2082.99</v>
      </c>
      <c r="M57" s="91">
        <v>15532834597</v>
      </c>
    </row>
    <row r="58" s="49" customFormat="1" ht="24" customHeight="1" spans="1:13">
      <c r="A58" s="58">
        <v>55</v>
      </c>
      <c r="B58" s="60" t="s">
        <v>233</v>
      </c>
      <c r="C58" s="61" t="s">
        <v>234</v>
      </c>
      <c r="D58" s="60">
        <v>808</v>
      </c>
      <c r="E58" s="60" t="s">
        <v>17</v>
      </c>
      <c r="F58" s="62" t="s">
        <v>235</v>
      </c>
      <c r="G58" s="65" t="s">
        <v>396</v>
      </c>
      <c r="H58" s="64">
        <v>48.87</v>
      </c>
      <c r="I58" s="89">
        <v>8</v>
      </c>
      <c r="J58" s="64">
        <f>33.33/30*8</f>
        <v>8.888</v>
      </c>
      <c r="K58" s="64">
        <f t="shared" si="2"/>
        <v>691.9992</v>
      </c>
      <c r="L58" s="64">
        <f t="shared" si="3"/>
        <v>700.8872</v>
      </c>
      <c r="M58" s="95">
        <v>13103275832</v>
      </c>
    </row>
    <row r="59" s="49" customFormat="1" ht="24" customHeight="1" spans="1:13">
      <c r="A59" s="58">
        <v>56</v>
      </c>
      <c r="B59" s="60" t="s">
        <v>237</v>
      </c>
      <c r="C59" s="61" t="s">
        <v>238</v>
      </c>
      <c r="D59" s="60">
        <v>809</v>
      </c>
      <c r="E59" s="60" t="s">
        <v>17</v>
      </c>
      <c r="F59" s="62" t="s">
        <v>239</v>
      </c>
      <c r="G59" s="65" t="s">
        <v>240</v>
      </c>
      <c r="H59" s="64">
        <v>49.85</v>
      </c>
      <c r="I59" s="89">
        <v>30</v>
      </c>
      <c r="J59" s="64">
        <v>33.33</v>
      </c>
      <c r="K59" s="64">
        <f t="shared" si="2"/>
        <v>2647.035</v>
      </c>
      <c r="L59" s="64">
        <f t="shared" si="3"/>
        <v>2680.365</v>
      </c>
      <c r="M59" s="95">
        <v>15230705894</v>
      </c>
    </row>
    <row r="60" s="49" customFormat="1" ht="24" customHeight="1" spans="1:13">
      <c r="A60" s="58">
        <v>57</v>
      </c>
      <c r="B60" s="60" t="s">
        <v>241</v>
      </c>
      <c r="C60" s="61" t="s">
        <v>242</v>
      </c>
      <c r="D60" s="60">
        <v>810</v>
      </c>
      <c r="E60" s="80" t="s">
        <v>26</v>
      </c>
      <c r="F60" s="139" t="s">
        <v>243</v>
      </c>
      <c r="G60" s="75" t="s">
        <v>23</v>
      </c>
      <c r="H60" s="64">
        <v>44.05</v>
      </c>
      <c r="I60" s="89">
        <v>30</v>
      </c>
      <c r="J60" s="64">
        <v>33.33</v>
      </c>
      <c r="K60" s="64">
        <f t="shared" si="2"/>
        <v>2339.055</v>
      </c>
      <c r="L60" s="64">
        <f t="shared" si="3"/>
        <v>2372.385</v>
      </c>
      <c r="M60" s="91">
        <v>13784720600</v>
      </c>
    </row>
    <row r="61" s="49" customFormat="1" ht="24" customHeight="1" spans="1:13">
      <c r="A61" s="58">
        <v>58</v>
      </c>
      <c r="B61" s="60" t="s">
        <v>244</v>
      </c>
      <c r="C61" s="61" t="s">
        <v>245</v>
      </c>
      <c r="D61" s="60">
        <v>811</v>
      </c>
      <c r="E61" s="60" t="s">
        <v>26</v>
      </c>
      <c r="F61" s="60" t="s">
        <v>246</v>
      </c>
      <c r="G61" s="75" t="s">
        <v>156</v>
      </c>
      <c r="H61" s="64">
        <v>43.94</v>
      </c>
      <c r="I61" s="89">
        <v>30</v>
      </c>
      <c r="J61" s="64">
        <v>33.33</v>
      </c>
      <c r="K61" s="64">
        <f t="shared" si="2"/>
        <v>2333.214</v>
      </c>
      <c r="L61" s="64">
        <f t="shared" si="3"/>
        <v>2366.544</v>
      </c>
      <c r="M61" s="91">
        <v>15532745616</v>
      </c>
    </row>
    <row r="62" s="49" customFormat="1" ht="24" customHeight="1" spans="1:13">
      <c r="A62" s="58">
        <v>59</v>
      </c>
      <c r="B62" s="60" t="s">
        <v>247</v>
      </c>
      <c r="C62" s="61" t="s">
        <v>248</v>
      </c>
      <c r="D62" s="60">
        <v>812</v>
      </c>
      <c r="E62" s="60" t="s">
        <v>17</v>
      </c>
      <c r="F62" s="62" t="s">
        <v>249</v>
      </c>
      <c r="G62" s="65" t="s">
        <v>250</v>
      </c>
      <c r="H62" s="64">
        <v>49.95</v>
      </c>
      <c r="I62" s="89">
        <v>30</v>
      </c>
      <c r="J62" s="64">
        <v>33.33</v>
      </c>
      <c r="K62" s="64">
        <f t="shared" si="2"/>
        <v>2652.345</v>
      </c>
      <c r="L62" s="64">
        <f t="shared" si="3"/>
        <v>2685.675</v>
      </c>
      <c r="M62" s="91">
        <v>15533799233</v>
      </c>
    </row>
    <row r="63" s="49" customFormat="1" ht="24" customHeight="1" spans="1:13">
      <c r="A63" s="58">
        <v>60</v>
      </c>
      <c r="B63" s="60" t="s">
        <v>383</v>
      </c>
      <c r="C63" s="61" t="s">
        <v>384</v>
      </c>
      <c r="D63" s="60">
        <v>815</v>
      </c>
      <c r="E63" s="60" t="s">
        <v>26</v>
      </c>
      <c r="F63" s="62" t="s">
        <v>385</v>
      </c>
      <c r="G63" s="65" t="s">
        <v>386</v>
      </c>
      <c r="H63" s="64">
        <v>34.39</v>
      </c>
      <c r="I63" s="89">
        <v>30</v>
      </c>
      <c r="J63" s="64">
        <v>33.33</v>
      </c>
      <c r="K63" s="64">
        <f t="shared" si="2"/>
        <v>1826.109</v>
      </c>
      <c r="L63" s="64">
        <f t="shared" si="3"/>
        <v>1859.439</v>
      </c>
      <c r="M63" s="91">
        <v>18732708218</v>
      </c>
    </row>
    <row r="64" s="49" customFormat="1" ht="24" customHeight="1" spans="1:13">
      <c r="A64" s="58">
        <v>61</v>
      </c>
      <c r="B64" s="60" t="s">
        <v>251</v>
      </c>
      <c r="C64" s="61" t="s">
        <v>252</v>
      </c>
      <c r="D64" s="60">
        <v>816</v>
      </c>
      <c r="E64" s="60" t="s">
        <v>26</v>
      </c>
      <c r="F64" s="62" t="s">
        <v>253</v>
      </c>
      <c r="G64" s="65" t="s">
        <v>254</v>
      </c>
      <c r="H64" s="64">
        <v>34.39</v>
      </c>
      <c r="I64" s="89">
        <v>30</v>
      </c>
      <c r="J64" s="64">
        <v>33.33</v>
      </c>
      <c r="K64" s="64">
        <f t="shared" si="2"/>
        <v>1826.109</v>
      </c>
      <c r="L64" s="64">
        <f t="shared" si="3"/>
        <v>1859.439</v>
      </c>
      <c r="M64" s="91">
        <v>15732777360</v>
      </c>
    </row>
    <row r="65" s="49" customFormat="1" ht="24" customHeight="1" spans="1:13">
      <c r="A65" s="58">
        <v>62</v>
      </c>
      <c r="B65" s="60" t="s">
        <v>255</v>
      </c>
      <c r="C65" s="61" t="s">
        <v>256</v>
      </c>
      <c r="D65" s="60">
        <v>817</v>
      </c>
      <c r="E65" s="60" t="s">
        <v>26</v>
      </c>
      <c r="F65" s="62" t="s">
        <v>257</v>
      </c>
      <c r="G65" s="65" t="s">
        <v>258</v>
      </c>
      <c r="H65" s="64">
        <v>34.39</v>
      </c>
      <c r="I65" s="89">
        <v>30</v>
      </c>
      <c r="J65" s="64">
        <v>33.33</v>
      </c>
      <c r="K65" s="64">
        <f t="shared" si="2"/>
        <v>1826.109</v>
      </c>
      <c r="L65" s="64">
        <f t="shared" si="3"/>
        <v>1859.439</v>
      </c>
      <c r="M65" s="91">
        <v>19932255552</v>
      </c>
    </row>
    <row r="66" s="49" customFormat="1" ht="24" customHeight="1" spans="1:13">
      <c r="A66" s="58">
        <v>63</v>
      </c>
      <c r="B66" s="60" t="s">
        <v>259</v>
      </c>
      <c r="C66" s="61" t="s">
        <v>260</v>
      </c>
      <c r="D66" s="60">
        <v>1305</v>
      </c>
      <c r="E66" s="60" t="s">
        <v>17</v>
      </c>
      <c r="F66" s="62" t="s">
        <v>261</v>
      </c>
      <c r="G66" s="65" t="s">
        <v>137</v>
      </c>
      <c r="H66" s="64">
        <v>34.4</v>
      </c>
      <c r="I66" s="89">
        <v>30</v>
      </c>
      <c r="J66" s="64">
        <v>33.33</v>
      </c>
      <c r="K66" s="64">
        <f t="shared" si="2"/>
        <v>1826.64</v>
      </c>
      <c r="L66" s="64">
        <f t="shared" si="3"/>
        <v>1859.97</v>
      </c>
      <c r="M66" s="91">
        <v>15373380302</v>
      </c>
    </row>
    <row r="67" s="49" customFormat="1" ht="24" customHeight="1" spans="1:13">
      <c r="A67" s="58">
        <v>64</v>
      </c>
      <c r="B67" s="60" t="s">
        <v>262</v>
      </c>
      <c r="C67" s="61" t="s">
        <v>263</v>
      </c>
      <c r="D67" s="60">
        <v>1307</v>
      </c>
      <c r="E67" s="60" t="s">
        <v>17</v>
      </c>
      <c r="F67" s="62" t="s">
        <v>264</v>
      </c>
      <c r="G67" s="65" t="s">
        <v>98</v>
      </c>
      <c r="H67" s="64">
        <v>34.4</v>
      </c>
      <c r="I67" s="89">
        <v>30</v>
      </c>
      <c r="J67" s="64">
        <v>33.33</v>
      </c>
      <c r="K67" s="64">
        <f t="shared" si="2"/>
        <v>1826.64</v>
      </c>
      <c r="L67" s="64">
        <f t="shared" si="3"/>
        <v>1859.97</v>
      </c>
      <c r="M67" s="91">
        <v>18003276195</v>
      </c>
    </row>
    <row r="68" s="49" customFormat="1" ht="24" customHeight="1" spans="1:13">
      <c r="A68" s="58">
        <v>65</v>
      </c>
      <c r="B68" s="60" t="s">
        <v>265</v>
      </c>
      <c r="C68" s="61" t="s">
        <v>266</v>
      </c>
      <c r="D68" s="60">
        <v>1309</v>
      </c>
      <c r="E68" s="60" t="s">
        <v>26</v>
      </c>
      <c r="F68" s="139" t="s">
        <v>267</v>
      </c>
      <c r="G68" s="65" t="s">
        <v>268</v>
      </c>
      <c r="H68" s="64">
        <v>34.4</v>
      </c>
      <c r="I68" s="89">
        <v>30</v>
      </c>
      <c r="J68" s="64">
        <v>33.33</v>
      </c>
      <c r="K68" s="64">
        <f t="shared" si="2"/>
        <v>1826.64</v>
      </c>
      <c r="L68" s="64">
        <f t="shared" si="3"/>
        <v>1859.97</v>
      </c>
      <c r="M68" s="91">
        <v>18233773994</v>
      </c>
    </row>
    <row r="69" s="49" customFormat="1" ht="24" customHeight="1" spans="1:13">
      <c r="A69" s="58">
        <v>66</v>
      </c>
      <c r="B69" s="60" t="s">
        <v>269</v>
      </c>
      <c r="C69" s="61" t="s">
        <v>270</v>
      </c>
      <c r="D69" s="60">
        <v>1310</v>
      </c>
      <c r="E69" s="60" t="s">
        <v>17</v>
      </c>
      <c r="F69" s="62" t="s">
        <v>271</v>
      </c>
      <c r="G69" s="63" t="s">
        <v>272</v>
      </c>
      <c r="H69" s="64">
        <v>34.76</v>
      </c>
      <c r="I69" s="89">
        <v>30</v>
      </c>
      <c r="J69" s="64">
        <v>33.33</v>
      </c>
      <c r="K69" s="64">
        <f t="shared" ref="K69:K95" si="4">I69*H69*1.77</f>
        <v>1845.756</v>
      </c>
      <c r="L69" s="64">
        <f t="shared" ref="L69:L95" si="5">K69+J69</f>
        <v>1879.086</v>
      </c>
      <c r="M69" s="91">
        <v>17331766807</v>
      </c>
    </row>
    <row r="70" s="49" customFormat="1" ht="24" customHeight="1" spans="1:13">
      <c r="A70" s="58">
        <v>67</v>
      </c>
      <c r="B70" s="60" t="s">
        <v>273</v>
      </c>
      <c r="C70" s="61" t="s">
        <v>274</v>
      </c>
      <c r="D70" s="60">
        <v>1401</v>
      </c>
      <c r="E70" s="60" t="s">
        <v>17</v>
      </c>
      <c r="F70" s="62" t="s">
        <v>275</v>
      </c>
      <c r="G70" s="65" t="s">
        <v>276</v>
      </c>
      <c r="H70" s="64">
        <v>49.86</v>
      </c>
      <c r="I70" s="89">
        <v>30</v>
      </c>
      <c r="J70" s="64">
        <v>33.33</v>
      </c>
      <c r="K70" s="64">
        <f t="shared" si="4"/>
        <v>2647.566</v>
      </c>
      <c r="L70" s="64">
        <f t="shared" si="5"/>
        <v>2680.896</v>
      </c>
      <c r="M70" s="91">
        <v>13931704009</v>
      </c>
    </row>
    <row r="71" s="49" customFormat="1" ht="24" customHeight="1" spans="1:13">
      <c r="A71" s="58">
        <v>68</v>
      </c>
      <c r="B71" s="60" t="s">
        <v>277</v>
      </c>
      <c r="C71" s="61" t="s">
        <v>278</v>
      </c>
      <c r="D71" s="60">
        <v>1402</v>
      </c>
      <c r="E71" s="60" t="s">
        <v>17</v>
      </c>
      <c r="F71" s="62" t="s">
        <v>279</v>
      </c>
      <c r="G71" s="63" t="s">
        <v>280</v>
      </c>
      <c r="H71" s="64">
        <v>48.87</v>
      </c>
      <c r="I71" s="89">
        <v>30</v>
      </c>
      <c r="J71" s="64">
        <v>33.33</v>
      </c>
      <c r="K71" s="64">
        <f t="shared" si="4"/>
        <v>2594.997</v>
      </c>
      <c r="L71" s="64">
        <f t="shared" si="5"/>
        <v>2628.327</v>
      </c>
      <c r="M71" s="91">
        <v>18333758832</v>
      </c>
    </row>
    <row r="72" s="49" customFormat="1" ht="24" customHeight="1" spans="1:13">
      <c r="A72" s="58">
        <v>69</v>
      </c>
      <c r="B72" s="60" t="s">
        <v>281</v>
      </c>
      <c r="C72" s="61" t="s">
        <v>282</v>
      </c>
      <c r="D72" s="60">
        <v>1403</v>
      </c>
      <c r="E72" s="80" t="s">
        <v>17</v>
      </c>
      <c r="F72" s="96" t="s">
        <v>283</v>
      </c>
      <c r="G72" s="65" t="s">
        <v>284</v>
      </c>
      <c r="H72" s="64">
        <v>42.34</v>
      </c>
      <c r="I72" s="89">
        <v>30</v>
      </c>
      <c r="J72" s="64">
        <v>33.33</v>
      </c>
      <c r="K72" s="64">
        <f t="shared" si="4"/>
        <v>2248.254</v>
      </c>
      <c r="L72" s="64">
        <f t="shared" si="5"/>
        <v>2281.584</v>
      </c>
      <c r="M72" s="91">
        <v>15713179825</v>
      </c>
    </row>
    <row r="73" s="49" customFormat="1" ht="24" customHeight="1" spans="1:13">
      <c r="A73" s="58">
        <v>70</v>
      </c>
      <c r="B73" s="60" t="s">
        <v>285</v>
      </c>
      <c r="C73" s="61" t="s">
        <v>286</v>
      </c>
      <c r="D73" s="60">
        <v>1405</v>
      </c>
      <c r="E73" s="60" t="s">
        <v>17</v>
      </c>
      <c r="F73" s="60" t="s">
        <v>287</v>
      </c>
      <c r="G73" s="63" t="s">
        <v>232</v>
      </c>
      <c r="H73" s="64">
        <v>42.01</v>
      </c>
      <c r="I73" s="89">
        <v>30</v>
      </c>
      <c r="J73" s="64">
        <v>33.33</v>
      </c>
      <c r="K73" s="64">
        <f t="shared" si="4"/>
        <v>2230.731</v>
      </c>
      <c r="L73" s="64">
        <f t="shared" si="5"/>
        <v>2264.061</v>
      </c>
      <c r="M73" s="91">
        <v>17531705687</v>
      </c>
    </row>
    <row r="74" s="49" customFormat="1" ht="24" customHeight="1" spans="1:13">
      <c r="A74" s="58">
        <v>71</v>
      </c>
      <c r="B74" s="60" t="s">
        <v>288</v>
      </c>
      <c r="C74" s="61" t="s">
        <v>289</v>
      </c>
      <c r="D74" s="60">
        <v>1406</v>
      </c>
      <c r="E74" s="60" t="s">
        <v>17</v>
      </c>
      <c r="F74" s="62" t="s">
        <v>290</v>
      </c>
      <c r="G74" s="63" t="s">
        <v>291</v>
      </c>
      <c r="H74" s="64">
        <v>42.01</v>
      </c>
      <c r="I74" s="89">
        <v>30</v>
      </c>
      <c r="J74" s="64">
        <v>33.33</v>
      </c>
      <c r="K74" s="64">
        <f t="shared" si="4"/>
        <v>2230.731</v>
      </c>
      <c r="L74" s="64">
        <f t="shared" si="5"/>
        <v>2264.061</v>
      </c>
      <c r="M74" s="91">
        <v>13931779096</v>
      </c>
    </row>
    <row r="75" s="49" customFormat="1" ht="24" customHeight="1" spans="1:13">
      <c r="A75" s="58">
        <v>72</v>
      </c>
      <c r="B75" s="60" t="s">
        <v>292</v>
      </c>
      <c r="C75" s="61" t="s">
        <v>293</v>
      </c>
      <c r="D75" s="60">
        <v>1407</v>
      </c>
      <c r="E75" s="60" t="s">
        <v>26</v>
      </c>
      <c r="F75" s="62" t="s">
        <v>294</v>
      </c>
      <c r="G75" s="63" t="s">
        <v>295</v>
      </c>
      <c r="H75" s="64">
        <v>42.01</v>
      </c>
      <c r="I75" s="89">
        <v>8</v>
      </c>
      <c r="J75" s="64">
        <f>33.33/30*8</f>
        <v>8.888</v>
      </c>
      <c r="K75" s="64">
        <f t="shared" si="4"/>
        <v>594.8616</v>
      </c>
      <c r="L75" s="64">
        <f t="shared" si="5"/>
        <v>603.7496</v>
      </c>
      <c r="M75" s="91">
        <v>15028619151</v>
      </c>
    </row>
    <row r="76" s="49" customFormat="1" ht="24" customHeight="1" spans="1:13">
      <c r="A76" s="58">
        <v>73</v>
      </c>
      <c r="B76" s="60" t="s">
        <v>296</v>
      </c>
      <c r="C76" s="61" t="s">
        <v>297</v>
      </c>
      <c r="D76" s="60">
        <v>1408</v>
      </c>
      <c r="E76" s="60" t="s">
        <v>17</v>
      </c>
      <c r="F76" s="62" t="s">
        <v>298</v>
      </c>
      <c r="G76" s="63" t="s">
        <v>299</v>
      </c>
      <c r="H76" s="64">
        <v>49.95</v>
      </c>
      <c r="I76" s="89">
        <v>30</v>
      </c>
      <c r="J76" s="64">
        <v>33.33</v>
      </c>
      <c r="K76" s="64">
        <f t="shared" si="4"/>
        <v>2652.345</v>
      </c>
      <c r="L76" s="64">
        <f t="shared" si="5"/>
        <v>2685.675</v>
      </c>
      <c r="M76" s="91">
        <v>15100862222</v>
      </c>
    </row>
    <row r="77" s="49" customFormat="1" ht="24" customHeight="1" spans="1:13">
      <c r="A77" s="58">
        <v>74</v>
      </c>
      <c r="B77" s="60" t="s">
        <v>300</v>
      </c>
      <c r="C77" s="61" t="s">
        <v>301</v>
      </c>
      <c r="D77" s="60">
        <v>1409</v>
      </c>
      <c r="E77" s="60" t="s">
        <v>26</v>
      </c>
      <c r="F77" s="60" t="s">
        <v>302</v>
      </c>
      <c r="G77" s="65" t="s">
        <v>240</v>
      </c>
      <c r="H77" s="64">
        <v>42.01</v>
      </c>
      <c r="I77" s="89">
        <v>30</v>
      </c>
      <c r="J77" s="64">
        <v>33.33</v>
      </c>
      <c r="K77" s="64">
        <f t="shared" si="4"/>
        <v>2230.731</v>
      </c>
      <c r="L77" s="64">
        <f t="shared" si="5"/>
        <v>2264.061</v>
      </c>
      <c r="M77" s="91">
        <v>13903275880</v>
      </c>
    </row>
    <row r="78" s="49" customFormat="1" ht="24" customHeight="1" spans="1:13">
      <c r="A78" s="58">
        <v>75</v>
      </c>
      <c r="B78" s="60" t="s">
        <v>303</v>
      </c>
      <c r="C78" s="61" t="s">
        <v>304</v>
      </c>
      <c r="D78" s="60">
        <v>1411</v>
      </c>
      <c r="E78" s="60" t="s">
        <v>26</v>
      </c>
      <c r="F78" s="62" t="s">
        <v>305</v>
      </c>
      <c r="G78" s="65" t="s">
        <v>397</v>
      </c>
      <c r="H78" s="64">
        <v>42.23</v>
      </c>
      <c r="I78" s="89">
        <v>30</v>
      </c>
      <c r="J78" s="64">
        <v>33.33</v>
      </c>
      <c r="K78" s="64">
        <f t="shared" si="4"/>
        <v>2242.413</v>
      </c>
      <c r="L78" s="64">
        <f t="shared" si="5"/>
        <v>2275.743</v>
      </c>
      <c r="M78" s="91">
        <v>15630721664</v>
      </c>
    </row>
    <row r="79" s="49" customFormat="1" ht="24" customHeight="1" spans="1:13">
      <c r="A79" s="58">
        <v>76</v>
      </c>
      <c r="B79" s="60" t="s">
        <v>307</v>
      </c>
      <c r="C79" s="70" t="s">
        <v>308</v>
      </c>
      <c r="D79" s="60">
        <v>1412</v>
      </c>
      <c r="E79" s="60" t="s">
        <v>26</v>
      </c>
      <c r="F79" s="62" t="s">
        <v>309</v>
      </c>
      <c r="G79" s="97" t="s">
        <v>310</v>
      </c>
      <c r="H79" s="64">
        <v>48.87</v>
      </c>
      <c r="I79" s="89">
        <v>30</v>
      </c>
      <c r="J79" s="64">
        <v>33.33</v>
      </c>
      <c r="K79" s="64">
        <f t="shared" si="4"/>
        <v>2594.997</v>
      </c>
      <c r="L79" s="64">
        <f t="shared" si="5"/>
        <v>2628.327</v>
      </c>
      <c r="M79" s="91">
        <v>15612702496</v>
      </c>
    </row>
    <row r="80" s="49" customFormat="1" ht="24" customHeight="1" spans="1:13">
      <c r="A80" s="58">
        <v>77</v>
      </c>
      <c r="B80" s="60" t="s">
        <v>311</v>
      </c>
      <c r="C80" s="71" t="s">
        <v>312</v>
      </c>
      <c r="D80" s="60">
        <v>1413</v>
      </c>
      <c r="E80" s="60" t="s">
        <v>26</v>
      </c>
      <c r="F80" s="141" t="s">
        <v>313</v>
      </c>
      <c r="G80" s="63" t="s">
        <v>156</v>
      </c>
      <c r="H80" s="64">
        <v>49.86</v>
      </c>
      <c r="I80" s="89">
        <v>30</v>
      </c>
      <c r="J80" s="64">
        <v>33.33</v>
      </c>
      <c r="K80" s="64">
        <f t="shared" si="4"/>
        <v>2647.566</v>
      </c>
      <c r="L80" s="64">
        <f t="shared" si="5"/>
        <v>2680.896</v>
      </c>
      <c r="M80" s="91">
        <v>18003273075</v>
      </c>
    </row>
    <row r="81" s="49" customFormat="1" ht="24" customHeight="1" spans="1:13">
      <c r="A81" s="58">
        <v>78</v>
      </c>
      <c r="B81" s="60" t="s">
        <v>314</v>
      </c>
      <c r="C81" s="61" t="s">
        <v>315</v>
      </c>
      <c r="D81" s="60">
        <v>1415</v>
      </c>
      <c r="E81" s="60" t="s">
        <v>17</v>
      </c>
      <c r="F81" s="139" t="s">
        <v>316</v>
      </c>
      <c r="G81" s="63" t="s">
        <v>291</v>
      </c>
      <c r="H81" s="64">
        <v>38.71</v>
      </c>
      <c r="I81" s="89">
        <v>30</v>
      </c>
      <c r="J81" s="64">
        <v>33.33</v>
      </c>
      <c r="K81" s="64">
        <f t="shared" si="4"/>
        <v>2055.501</v>
      </c>
      <c r="L81" s="64">
        <f t="shared" si="5"/>
        <v>2088.831</v>
      </c>
      <c r="M81" s="91">
        <v>13091166392</v>
      </c>
    </row>
    <row r="82" s="49" customFormat="1" ht="24" customHeight="1" spans="1:13">
      <c r="A82" s="58">
        <v>79</v>
      </c>
      <c r="B82" s="60" t="s">
        <v>317</v>
      </c>
      <c r="C82" s="61" t="s">
        <v>318</v>
      </c>
      <c r="D82" s="60">
        <v>1418</v>
      </c>
      <c r="E82" s="60" t="s">
        <v>26</v>
      </c>
      <c r="F82" s="62" t="s">
        <v>319</v>
      </c>
      <c r="G82" s="65" t="s">
        <v>232</v>
      </c>
      <c r="H82" s="64">
        <v>38.15</v>
      </c>
      <c r="I82" s="89">
        <v>30</v>
      </c>
      <c r="J82" s="64">
        <v>33.33</v>
      </c>
      <c r="K82" s="64">
        <f t="shared" si="4"/>
        <v>2025.765</v>
      </c>
      <c r="L82" s="64">
        <f t="shared" si="5"/>
        <v>2059.095</v>
      </c>
      <c r="M82" s="91">
        <v>15100862222</v>
      </c>
    </row>
    <row r="83" s="49" customFormat="1" ht="24" customHeight="1" spans="1:13">
      <c r="A83" s="58">
        <v>80</v>
      </c>
      <c r="B83" s="60" t="s">
        <v>320</v>
      </c>
      <c r="C83" s="61" t="s">
        <v>321</v>
      </c>
      <c r="D83" s="60">
        <v>1419</v>
      </c>
      <c r="E83" s="60" t="s">
        <v>26</v>
      </c>
      <c r="F83" s="96" t="s">
        <v>322</v>
      </c>
      <c r="G83" s="65" t="s">
        <v>28</v>
      </c>
      <c r="H83" s="64">
        <v>38.15</v>
      </c>
      <c r="I83" s="89">
        <v>30</v>
      </c>
      <c r="J83" s="64">
        <v>33.33</v>
      </c>
      <c r="K83" s="64">
        <f t="shared" si="4"/>
        <v>2025.765</v>
      </c>
      <c r="L83" s="64">
        <f t="shared" si="5"/>
        <v>2059.095</v>
      </c>
      <c r="M83" s="91">
        <v>13315704520</v>
      </c>
    </row>
    <row r="84" s="49" customFormat="1" ht="24" customHeight="1" spans="1:13">
      <c r="A84" s="58">
        <v>81</v>
      </c>
      <c r="B84" s="60" t="s">
        <v>323</v>
      </c>
      <c r="C84" s="61" t="s">
        <v>324</v>
      </c>
      <c r="D84" s="60">
        <v>1420</v>
      </c>
      <c r="E84" s="60" t="s">
        <v>26</v>
      </c>
      <c r="F84" s="62" t="s">
        <v>325</v>
      </c>
      <c r="G84" s="63" t="s">
        <v>156</v>
      </c>
      <c r="H84" s="64">
        <v>38.15</v>
      </c>
      <c r="I84" s="89">
        <v>30</v>
      </c>
      <c r="J84" s="64">
        <v>33.33</v>
      </c>
      <c r="K84" s="64">
        <f t="shared" si="4"/>
        <v>2025.765</v>
      </c>
      <c r="L84" s="64">
        <f t="shared" si="5"/>
        <v>2059.095</v>
      </c>
      <c r="M84" s="91">
        <v>13333360882</v>
      </c>
    </row>
    <row r="85" s="49" customFormat="1" ht="24" customHeight="1" spans="1:13">
      <c r="A85" s="58">
        <v>82</v>
      </c>
      <c r="B85" s="60" t="s">
        <v>326</v>
      </c>
      <c r="C85" s="61" t="s">
        <v>327</v>
      </c>
      <c r="D85" s="60">
        <v>1421</v>
      </c>
      <c r="E85" s="60" t="s">
        <v>26</v>
      </c>
      <c r="F85" s="62" t="s">
        <v>328</v>
      </c>
      <c r="G85" s="65" t="s">
        <v>329</v>
      </c>
      <c r="H85" s="64">
        <v>38.15</v>
      </c>
      <c r="I85" s="89">
        <v>30</v>
      </c>
      <c r="J85" s="64">
        <v>33.33</v>
      </c>
      <c r="K85" s="64">
        <f t="shared" si="4"/>
        <v>2025.765</v>
      </c>
      <c r="L85" s="64">
        <f t="shared" si="5"/>
        <v>2059.095</v>
      </c>
      <c r="M85" s="91">
        <v>15227542648</v>
      </c>
    </row>
    <row r="86" s="49" customFormat="1" ht="24" customHeight="1" spans="1:13">
      <c r="A86" s="58">
        <v>83</v>
      </c>
      <c r="B86" s="60" t="s">
        <v>330</v>
      </c>
      <c r="C86" s="61" t="s">
        <v>331</v>
      </c>
      <c r="D86" s="60">
        <v>1422</v>
      </c>
      <c r="E86" s="60" t="s">
        <v>17</v>
      </c>
      <c r="F86" s="62" t="s">
        <v>332</v>
      </c>
      <c r="G86" s="65" t="s">
        <v>114</v>
      </c>
      <c r="H86" s="64">
        <v>38.15</v>
      </c>
      <c r="I86" s="89">
        <v>30</v>
      </c>
      <c r="J86" s="64">
        <v>33.33</v>
      </c>
      <c r="K86" s="64">
        <f t="shared" si="4"/>
        <v>2025.765</v>
      </c>
      <c r="L86" s="64">
        <f t="shared" si="5"/>
        <v>2059.095</v>
      </c>
      <c r="M86" s="91">
        <v>15031710555</v>
      </c>
    </row>
    <row r="87" s="49" customFormat="1" ht="24" customHeight="1" spans="1:13">
      <c r="A87" s="58">
        <v>84</v>
      </c>
      <c r="B87" s="60" t="s">
        <v>337</v>
      </c>
      <c r="C87" s="61" t="s">
        <v>338</v>
      </c>
      <c r="D87" s="60">
        <v>1601</v>
      </c>
      <c r="E87" s="60" t="s">
        <v>26</v>
      </c>
      <c r="F87" s="62" t="s">
        <v>339</v>
      </c>
      <c r="G87" s="65" t="s">
        <v>340</v>
      </c>
      <c r="H87" s="64">
        <v>50.53</v>
      </c>
      <c r="I87" s="89">
        <v>30</v>
      </c>
      <c r="J87" s="64">
        <v>33.33</v>
      </c>
      <c r="K87" s="64">
        <f t="shared" si="4"/>
        <v>2683.143</v>
      </c>
      <c r="L87" s="64">
        <f t="shared" si="5"/>
        <v>2716.473</v>
      </c>
      <c r="M87" s="91">
        <v>15532722552</v>
      </c>
    </row>
    <row r="88" s="49" customFormat="1" ht="24" customHeight="1" spans="1:13">
      <c r="A88" s="58">
        <v>85</v>
      </c>
      <c r="B88" s="60" t="s">
        <v>341</v>
      </c>
      <c r="C88" s="61" t="s">
        <v>342</v>
      </c>
      <c r="D88" s="60">
        <v>1602</v>
      </c>
      <c r="E88" s="60" t="s">
        <v>17</v>
      </c>
      <c r="F88" s="141" t="s">
        <v>343</v>
      </c>
      <c r="G88" s="65" t="s">
        <v>344</v>
      </c>
      <c r="H88" s="64">
        <v>50.53</v>
      </c>
      <c r="I88" s="89">
        <v>30</v>
      </c>
      <c r="J88" s="64">
        <v>33.33</v>
      </c>
      <c r="K88" s="64">
        <f t="shared" si="4"/>
        <v>2683.143</v>
      </c>
      <c r="L88" s="64">
        <f t="shared" si="5"/>
        <v>2716.473</v>
      </c>
      <c r="M88" s="91">
        <v>18830702794</v>
      </c>
    </row>
    <row r="89" s="49" customFormat="1" ht="24" customHeight="1" spans="1:13">
      <c r="A89" s="58">
        <v>86</v>
      </c>
      <c r="B89" s="60" t="s">
        <v>349</v>
      </c>
      <c r="C89" s="61" t="s">
        <v>350</v>
      </c>
      <c r="D89" s="60">
        <v>1605</v>
      </c>
      <c r="E89" s="60" t="s">
        <v>26</v>
      </c>
      <c r="F89" s="62" t="s">
        <v>351</v>
      </c>
      <c r="G89" s="65" t="s">
        <v>352</v>
      </c>
      <c r="H89" s="64">
        <v>49.95</v>
      </c>
      <c r="I89" s="89">
        <v>30</v>
      </c>
      <c r="J89" s="64">
        <v>33.33</v>
      </c>
      <c r="K89" s="64">
        <f t="shared" si="4"/>
        <v>2652.345</v>
      </c>
      <c r="L89" s="64">
        <f t="shared" si="5"/>
        <v>2685.675</v>
      </c>
      <c r="M89" s="91">
        <v>13833745177</v>
      </c>
    </row>
    <row r="90" s="49" customFormat="1" ht="24" customHeight="1" spans="1:13">
      <c r="A90" s="58">
        <v>87</v>
      </c>
      <c r="B90" s="60" t="s">
        <v>353</v>
      </c>
      <c r="C90" s="73" t="s">
        <v>354</v>
      </c>
      <c r="D90" s="60">
        <v>1607</v>
      </c>
      <c r="E90" s="60" t="s">
        <v>17</v>
      </c>
      <c r="F90" s="62" t="s">
        <v>355</v>
      </c>
      <c r="G90" s="65" t="s">
        <v>240</v>
      </c>
      <c r="H90" s="64">
        <v>41.55</v>
      </c>
      <c r="I90" s="89">
        <v>30</v>
      </c>
      <c r="J90" s="64">
        <v>33.33</v>
      </c>
      <c r="K90" s="64">
        <f t="shared" si="4"/>
        <v>2206.305</v>
      </c>
      <c r="L90" s="64">
        <f t="shared" si="5"/>
        <v>2239.635</v>
      </c>
      <c r="M90" s="91">
        <v>13111700625</v>
      </c>
    </row>
    <row r="91" s="49" customFormat="1" ht="24" customHeight="1" spans="1:13">
      <c r="A91" s="58">
        <v>88</v>
      </c>
      <c r="B91" s="60" t="s">
        <v>356</v>
      </c>
      <c r="C91" s="73" t="s">
        <v>357</v>
      </c>
      <c r="D91" s="60">
        <v>1609</v>
      </c>
      <c r="E91" s="60" t="s">
        <v>26</v>
      </c>
      <c r="F91" s="62" t="s">
        <v>358</v>
      </c>
      <c r="G91" s="65" t="s">
        <v>240</v>
      </c>
      <c r="H91" s="64">
        <v>49.95</v>
      </c>
      <c r="I91" s="89">
        <v>30</v>
      </c>
      <c r="J91" s="64">
        <v>33.33</v>
      </c>
      <c r="K91" s="64">
        <f t="shared" si="4"/>
        <v>2652.345</v>
      </c>
      <c r="L91" s="64">
        <f t="shared" si="5"/>
        <v>2685.675</v>
      </c>
      <c r="M91" s="91">
        <v>15532722552</v>
      </c>
    </row>
    <row r="92" s="49" customFormat="1" ht="24" customHeight="1" spans="1:13">
      <c r="A92" s="58">
        <v>89</v>
      </c>
      <c r="B92" s="60" t="s">
        <v>359</v>
      </c>
      <c r="C92" s="73" t="s">
        <v>360</v>
      </c>
      <c r="D92" s="60">
        <v>1610</v>
      </c>
      <c r="E92" s="60" t="s">
        <v>26</v>
      </c>
      <c r="F92" s="62" t="s">
        <v>361</v>
      </c>
      <c r="G92" s="65" t="s">
        <v>240</v>
      </c>
      <c r="H92" s="64">
        <v>48.71</v>
      </c>
      <c r="I92" s="89">
        <v>30</v>
      </c>
      <c r="J92" s="64">
        <v>33.33</v>
      </c>
      <c r="K92" s="64">
        <f t="shared" si="4"/>
        <v>2586.501</v>
      </c>
      <c r="L92" s="64">
        <f t="shared" si="5"/>
        <v>2619.831</v>
      </c>
      <c r="M92" s="91">
        <v>19103279598</v>
      </c>
    </row>
    <row r="93" s="49" customFormat="1" ht="24" customHeight="1" spans="1:13">
      <c r="A93" s="58">
        <v>90</v>
      </c>
      <c r="B93" s="68" t="s">
        <v>362</v>
      </c>
      <c r="C93" s="70" t="s">
        <v>363</v>
      </c>
      <c r="D93" s="60">
        <v>1612</v>
      </c>
      <c r="E93" s="68" t="s">
        <v>17</v>
      </c>
      <c r="F93" s="140" t="s">
        <v>364</v>
      </c>
      <c r="G93" s="63" t="s">
        <v>36</v>
      </c>
      <c r="H93" s="64">
        <v>48.71</v>
      </c>
      <c r="I93" s="89">
        <v>30</v>
      </c>
      <c r="J93" s="64">
        <v>33.33</v>
      </c>
      <c r="K93" s="64">
        <f t="shared" si="4"/>
        <v>2586.501</v>
      </c>
      <c r="L93" s="64">
        <f t="shared" si="5"/>
        <v>2619.831</v>
      </c>
      <c r="M93" s="95">
        <v>15203173666</v>
      </c>
    </row>
    <row r="94" s="49" customFormat="1" ht="24" customHeight="1" spans="1:13">
      <c r="A94" s="58">
        <v>91</v>
      </c>
      <c r="B94" s="60" t="s">
        <v>365</v>
      </c>
      <c r="C94" s="61" t="s">
        <v>366</v>
      </c>
      <c r="D94" s="60">
        <v>1615</v>
      </c>
      <c r="E94" s="60" t="s">
        <v>17</v>
      </c>
      <c r="F94" s="139" t="s">
        <v>367</v>
      </c>
      <c r="G94" s="65" t="s">
        <v>368</v>
      </c>
      <c r="H94" s="64">
        <v>48.71</v>
      </c>
      <c r="I94" s="89">
        <v>30</v>
      </c>
      <c r="J94" s="64">
        <v>33.33</v>
      </c>
      <c r="K94" s="64">
        <f t="shared" si="4"/>
        <v>2586.501</v>
      </c>
      <c r="L94" s="64">
        <f t="shared" si="5"/>
        <v>2619.831</v>
      </c>
      <c r="M94" s="91">
        <v>15732730713</v>
      </c>
    </row>
    <row r="95" s="49" customFormat="1" ht="24" customHeight="1" spans="1:13">
      <c r="A95" s="58">
        <v>92</v>
      </c>
      <c r="B95" s="60" t="s">
        <v>369</v>
      </c>
      <c r="C95" s="61" t="s">
        <v>370</v>
      </c>
      <c r="D95" s="60">
        <v>1616</v>
      </c>
      <c r="E95" s="60" t="s">
        <v>17</v>
      </c>
      <c r="F95" s="62" t="s">
        <v>371</v>
      </c>
      <c r="G95" s="65" t="s">
        <v>372</v>
      </c>
      <c r="H95" s="64">
        <v>50.53</v>
      </c>
      <c r="I95" s="89">
        <v>30</v>
      </c>
      <c r="J95" s="64">
        <v>33.33</v>
      </c>
      <c r="K95" s="64">
        <f t="shared" si="4"/>
        <v>2683.143</v>
      </c>
      <c r="L95" s="64">
        <f t="shared" si="5"/>
        <v>2716.473</v>
      </c>
      <c r="M95" s="91">
        <v>19932255552</v>
      </c>
    </row>
    <row r="96" s="50" customFormat="1" ht="22" customHeight="1" spans="1:13">
      <c r="A96" s="98"/>
      <c r="B96" s="99" t="s">
        <v>373</v>
      </c>
      <c r="C96" s="100" t="s">
        <v>374</v>
      </c>
      <c r="D96" s="98"/>
      <c r="E96" s="82"/>
      <c r="F96" s="101"/>
      <c r="G96" s="100"/>
      <c r="H96" s="102">
        <v>68.69</v>
      </c>
      <c r="I96" s="82"/>
      <c r="J96" s="82"/>
      <c r="K96" s="109"/>
      <c r="L96" s="82"/>
      <c r="M96" s="110"/>
    </row>
    <row r="97" s="50" customFormat="1" ht="22" customHeight="1" spans="1:13">
      <c r="A97" s="103"/>
      <c r="B97" s="104"/>
      <c r="C97" s="100" t="s">
        <v>375</v>
      </c>
      <c r="D97" s="100"/>
      <c r="E97" s="82"/>
      <c r="F97" s="101"/>
      <c r="G97" s="100"/>
      <c r="H97" s="102">
        <v>473.4</v>
      </c>
      <c r="I97" s="82"/>
      <c r="J97" s="82"/>
      <c r="K97" s="109"/>
      <c r="L97" s="82"/>
      <c r="M97" s="110"/>
    </row>
    <row r="98" s="50" customFormat="1" ht="22" customHeight="1" spans="1:13">
      <c r="A98" s="103"/>
      <c r="B98" s="105"/>
      <c r="C98" s="100" t="s">
        <v>376</v>
      </c>
      <c r="D98" s="100"/>
      <c r="E98" s="82"/>
      <c r="F98" s="101"/>
      <c r="G98" s="100"/>
      <c r="H98" s="102">
        <v>197.46</v>
      </c>
      <c r="I98" s="82"/>
      <c r="J98" s="82"/>
      <c r="K98" s="109"/>
      <c r="L98" s="110"/>
      <c r="M98" s="110"/>
    </row>
    <row r="99" s="50" customFormat="1" ht="22" customHeight="1" spans="1:13">
      <c r="A99" s="112" t="s">
        <v>377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21"/>
    </row>
    <row r="100" s="50" customFormat="1" ht="22" customHeight="1" spans="1:13">
      <c r="A100" s="112" t="s">
        <v>398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21"/>
    </row>
    <row r="101" s="50" customFormat="1" ht="22" customHeight="1" spans="1:13">
      <c r="A101" s="114" t="s">
        <v>399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22"/>
    </row>
    <row r="102" s="50" customFormat="1" ht="22" customHeight="1" spans="1:13">
      <c r="A102" s="116" t="s">
        <v>400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23"/>
    </row>
    <row r="103" s="50" customFormat="1" ht="108" customHeight="1" spans="1:13">
      <c r="A103" s="118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24"/>
    </row>
    <row r="104" s="50" customFormat="1" ht="22" customHeight="1" spans="1:1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</row>
    <row r="105" s="50" customFormat="1" ht="22" customHeight="1" spans="1:11">
      <c r="A105" s="108"/>
      <c r="K105" s="111"/>
    </row>
  </sheetData>
  <mergeCells count="19">
    <mergeCell ref="A1:M1"/>
    <mergeCell ref="J2:K2"/>
    <mergeCell ref="A99:M99"/>
    <mergeCell ref="A100:M100"/>
    <mergeCell ref="A101:M101"/>
    <mergeCell ref="A2:A3"/>
    <mergeCell ref="A96:A98"/>
    <mergeCell ref="B2:B3"/>
    <mergeCell ref="B96:B98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A102:M103"/>
  </mergeCells>
  <pageMargins left="0.354166666666667" right="0.275" top="0.236111111111111" bottom="0.236111111111111" header="0.196527777777778" footer="0.196527777777778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zoomScale="85" zoomScaleNormal="85" topLeftCell="A97" workbookViewId="0">
      <selection activeCell="L110" sqref="L109:L110"/>
    </sheetView>
  </sheetViews>
  <sheetFormatPr defaultColWidth="8.89166666666667" defaultRowHeight="13.5"/>
  <cols>
    <col min="1" max="1" width="7.44166666666667" style="51" customWidth="1"/>
    <col min="2" max="2" width="13.1916666666667" style="52" customWidth="1"/>
    <col min="3" max="3" width="29.5583333333333" style="52" customWidth="1"/>
    <col min="4" max="4" width="9.275" style="52" customWidth="1"/>
    <col min="5" max="5" width="8.49166666666667" style="52" customWidth="1"/>
    <col min="6" max="6" width="24.4416666666667" style="52" customWidth="1"/>
    <col min="7" max="7" width="26.1333333333333" style="52" customWidth="1"/>
    <col min="8" max="8" width="10.975" style="52" customWidth="1"/>
    <col min="9" max="9" width="7.83333333333333" style="52" customWidth="1"/>
    <col min="10" max="10" width="12.0583333333333" style="52" customWidth="1"/>
    <col min="11" max="11" width="12.15" style="53" customWidth="1"/>
    <col min="12" max="12" width="10.6666666666667" style="52"/>
    <col min="13" max="13" width="14.1083333333333" style="52" customWidth="1"/>
    <col min="14" max="18" width="8.89166666666667" style="52"/>
    <col min="19" max="19" width="13.4666666666667" style="52" customWidth="1"/>
    <col min="20" max="20" width="14.0166666666667" style="52" customWidth="1"/>
    <col min="21" max="21" width="14.025" style="52" customWidth="1"/>
    <col min="22" max="16384" width="8.89166666666667" style="52"/>
  </cols>
  <sheetData>
    <row r="1" s="48" customFormat="1" ht="55" customHeight="1" spans="1:13">
      <c r="A1" s="54" t="s">
        <v>401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48" customFormat="1" ht="21" customHeight="1" spans="1:13">
      <c r="A2" s="55" t="s">
        <v>1</v>
      </c>
      <c r="B2" s="55" t="s">
        <v>2</v>
      </c>
      <c r="C2" s="55" t="s">
        <v>3</v>
      </c>
      <c r="D2" s="56" t="s">
        <v>4</v>
      </c>
      <c r="E2" s="55" t="s">
        <v>5</v>
      </c>
      <c r="F2" s="55" t="s">
        <v>6</v>
      </c>
      <c r="G2" s="55" t="s">
        <v>7</v>
      </c>
      <c r="H2" s="57" t="s">
        <v>8</v>
      </c>
      <c r="I2" s="81" t="s">
        <v>9</v>
      </c>
      <c r="J2" s="82" t="s">
        <v>10</v>
      </c>
      <c r="K2" s="82"/>
      <c r="L2" s="83" t="s">
        <v>11</v>
      </c>
      <c r="M2" s="84" t="s">
        <v>12</v>
      </c>
    </row>
    <row r="3" s="49" customFormat="1" ht="24" customHeight="1" spans="1:13">
      <c r="A3" s="58"/>
      <c r="B3" s="58"/>
      <c r="C3" s="58"/>
      <c r="D3" s="59"/>
      <c r="E3" s="58"/>
      <c r="F3" s="58"/>
      <c r="G3" s="58"/>
      <c r="H3" s="57"/>
      <c r="I3" s="85"/>
      <c r="J3" s="82" t="s">
        <v>13</v>
      </c>
      <c r="K3" s="86" t="s">
        <v>14</v>
      </c>
      <c r="L3" s="87"/>
      <c r="M3" s="88"/>
    </row>
    <row r="4" s="49" customFormat="1" ht="24" customHeight="1" spans="1:13">
      <c r="A4" s="58">
        <v>1</v>
      </c>
      <c r="B4" s="60" t="s">
        <v>15</v>
      </c>
      <c r="C4" s="61" t="s">
        <v>16</v>
      </c>
      <c r="D4" s="60">
        <v>401</v>
      </c>
      <c r="E4" s="60" t="s">
        <v>17</v>
      </c>
      <c r="F4" s="62" t="s">
        <v>18</v>
      </c>
      <c r="G4" s="63" t="s">
        <v>19</v>
      </c>
      <c r="H4" s="64">
        <v>49.09</v>
      </c>
      <c r="I4" s="89">
        <v>31</v>
      </c>
      <c r="J4" s="64">
        <v>33.37</v>
      </c>
      <c r="K4" s="64">
        <f>I4*H4*1.77</f>
        <v>2693.5683</v>
      </c>
      <c r="L4" s="64">
        <f t="shared" ref="L4:L20" si="0">K4+J4</f>
        <v>2726.9383</v>
      </c>
      <c r="M4" s="90">
        <v>13473715678</v>
      </c>
    </row>
    <row r="5" s="49" customFormat="1" ht="24" customHeight="1" spans="1:13">
      <c r="A5" s="58">
        <v>2</v>
      </c>
      <c r="B5" s="60" t="s">
        <v>20</v>
      </c>
      <c r="C5" s="61" t="s">
        <v>21</v>
      </c>
      <c r="D5" s="60">
        <v>406</v>
      </c>
      <c r="E5" s="60" t="s">
        <v>17</v>
      </c>
      <c r="F5" s="62" t="s">
        <v>22</v>
      </c>
      <c r="G5" s="65" t="s">
        <v>23</v>
      </c>
      <c r="H5" s="64">
        <v>32.93</v>
      </c>
      <c r="I5" s="89">
        <v>31</v>
      </c>
      <c r="J5" s="64">
        <v>33.37</v>
      </c>
      <c r="K5" s="64">
        <f t="shared" ref="K5:K36" si="1">I5*H5*1.77</f>
        <v>1806.8691</v>
      </c>
      <c r="L5" s="64">
        <f t="shared" si="0"/>
        <v>1840.2391</v>
      </c>
      <c r="M5" s="91">
        <v>19933719617</v>
      </c>
    </row>
    <row r="6" s="49" customFormat="1" ht="24" customHeight="1" spans="1:13">
      <c r="A6" s="58">
        <v>3</v>
      </c>
      <c r="B6" s="60" t="s">
        <v>24</v>
      </c>
      <c r="C6" s="61" t="s">
        <v>25</v>
      </c>
      <c r="D6" s="60">
        <v>408</v>
      </c>
      <c r="E6" s="60" t="s">
        <v>26</v>
      </c>
      <c r="F6" s="62" t="s">
        <v>27</v>
      </c>
      <c r="G6" s="63" t="s">
        <v>28</v>
      </c>
      <c r="H6" s="64">
        <v>36.91</v>
      </c>
      <c r="I6" s="89">
        <v>31</v>
      </c>
      <c r="J6" s="64">
        <v>33.37</v>
      </c>
      <c r="K6" s="64">
        <f t="shared" si="1"/>
        <v>2025.2517</v>
      </c>
      <c r="L6" s="64">
        <f t="shared" si="0"/>
        <v>2058.6217</v>
      </c>
      <c r="M6" s="90">
        <v>18303279868</v>
      </c>
    </row>
    <row r="7" s="49" customFormat="1" ht="24" customHeight="1" spans="1:13">
      <c r="A7" s="58">
        <v>4</v>
      </c>
      <c r="B7" s="60" t="s">
        <v>29</v>
      </c>
      <c r="C7" s="61" t="s">
        <v>30</v>
      </c>
      <c r="D7" s="60">
        <v>409</v>
      </c>
      <c r="E7" s="60" t="s">
        <v>17</v>
      </c>
      <c r="F7" s="62" t="s">
        <v>31</v>
      </c>
      <c r="G7" s="63" t="s">
        <v>32</v>
      </c>
      <c r="H7" s="64">
        <v>36.91</v>
      </c>
      <c r="I7" s="89">
        <v>31</v>
      </c>
      <c r="J7" s="64">
        <v>33.37</v>
      </c>
      <c r="K7" s="64">
        <f t="shared" si="1"/>
        <v>2025.2517</v>
      </c>
      <c r="L7" s="64">
        <f t="shared" si="0"/>
        <v>2058.6217</v>
      </c>
      <c r="M7" s="90">
        <v>18131722199</v>
      </c>
    </row>
    <row r="8" s="49" customFormat="1" ht="24" customHeight="1" spans="1:13">
      <c r="A8" s="58">
        <v>5</v>
      </c>
      <c r="B8" s="60" t="s">
        <v>33</v>
      </c>
      <c r="C8" s="61" t="s">
        <v>34</v>
      </c>
      <c r="D8" s="60">
        <v>410</v>
      </c>
      <c r="E8" s="60" t="s">
        <v>17</v>
      </c>
      <c r="F8" s="62" t="s">
        <v>35</v>
      </c>
      <c r="G8" s="63" t="s">
        <v>36</v>
      </c>
      <c r="H8" s="64">
        <v>49.09</v>
      </c>
      <c r="I8" s="89">
        <v>31</v>
      </c>
      <c r="J8" s="64">
        <v>33.37</v>
      </c>
      <c r="K8" s="64">
        <f t="shared" si="1"/>
        <v>2693.5683</v>
      </c>
      <c r="L8" s="64">
        <f t="shared" si="0"/>
        <v>2726.9383</v>
      </c>
      <c r="M8" s="91">
        <v>13011999551</v>
      </c>
    </row>
    <row r="9" s="49" customFormat="1" ht="24" customHeight="1" spans="1:13">
      <c r="A9" s="58">
        <v>6</v>
      </c>
      <c r="B9" s="60" t="s">
        <v>37</v>
      </c>
      <c r="C9" s="66" t="s">
        <v>38</v>
      </c>
      <c r="D9" s="60">
        <v>413</v>
      </c>
      <c r="E9" s="60" t="s">
        <v>17</v>
      </c>
      <c r="F9" s="67" t="s">
        <v>39</v>
      </c>
      <c r="G9" s="63" t="s">
        <v>40</v>
      </c>
      <c r="H9" s="64">
        <v>48.48</v>
      </c>
      <c r="I9" s="89">
        <v>31</v>
      </c>
      <c r="J9" s="64">
        <v>33.37</v>
      </c>
      <c r="K9" s="64">
        <f t="shared" si="1"/>
        <v>2660.0976</v>
      </c>
      <c r="L9" s="64">
        <f t="shared" si="0"/>
        <v>2693.4676</v>
      </c>
      <c r="M9" s="91">
        <v>17340758838</v>
      </c>
    </row>
    <row r="10" s="49" customFormat="1" ht="24" customHeight="1" spans="1:13">
      <c r="A10" s="58">
        <v>7</v>
      </c>
      <c r="B10" s="60" t="s">
        <v>41</v>
      </c>
      <c r="C10" s="61" t="s">
        <v>42</v>
      </c>
      <c r="D10" s="60">
        <v>415</v>
      </c>
      <c r="E10" s="60" t="s">
        <v>17</v>
      </c>
      <c r="F10" s="62" t="s">
        <v>43</v>
      </c>
      <c r="G10" s="63" t="s">
        <v>44</v>
      </c>
      <c r="H10" s="64">
        <v>48.48</v>
      </c>
      <c r="I10" s="89">
        <v>31</v>
      </c>
      <c r="J10" s="64">
        <v>33.37</v>
      </c>
      <c r="K10" s="64">
        <f t="shared" si="1"/>
        <v>2660.0976</v>
      </c>
      <c r="L10" s="64">
        <f t="shared" si="0"/>
        <v>2693.4676</v>
      </c>
      <c r="M10" s="90">
        <v>13103373633</v>
      </c>
    </row>
    <row r="11" s="49" customFormat="1" ht="24" customHeight="1" spans="1:13">
      <c r="A11" s="58">
        <v>8</v>
      </c>
      <c r="B11" s="68" t="s">
        <v>45</v>
      </c>
      <c r="C11" s="61" t="s">
        <v>46</v>
      </c>
      <c r="D11" s="68">
        <v>416</v>
      </c>
      <c r="E11" s="68" t="s">
        <v>26</v>
      </c>
      <c r="F11" s="69" t="s">
        <v>47</v>
      </c>
      <c r="G11" s="63" t="s">
        <v>48</v>
      </c>
      <c r="H11" s="64">
        <v>48.48</v>
      </c>
      <c r="I11" s="89">
        <v>31</v>
      </c>
      <c r="J11" s="64">
        <v>33.37</v>
      </c>
      <c r="K11" s="64">
        <f t="shared" si="1"/>
        <v>2660.0976</v>
      </c>
      <c r="L11" s="64">
        <f t="shared" si="0"/>
        <v>2693.4676</v>
      </c>
      <c r="M11" s="92">
        <v>15226622915</v>
      </c>
    </row>
    <row r="12" s="49" customFormat="1" ht="24" customHeight="1" spans="1:13">
      <c r="A12" s="58">
        <v>9</v>
      </c>
      <c r="B12" s="60" t="s">
        <v>49</v>
      </c>
      <c r="C12" s="70" t="s">
        <v>50</v>
      </c>
      <c r="D12" s="60">
        <v>417</v>
      </c>
      <c r="E12" s="60" t="s">
        <v>17</v>
      </c>
      <c r="F12" s="62" t="s">
        <v>51</v>
      </c>
      <c r="G12" s="63" t="s">
        <v>52</v>
      </c>
      <c r="H12" s="64">
        <v>48.48</v>
      </c>
      <c r="I12" s="89">
        <v>31</v>
      </c>
      <c r="J12" s="64">
        <v>33.37</v>
      </c>
      <c r="K12" s="64">
        <f t="shared" si="1"/>
        <v>2660.0976</v>
      </c>
      <c r="L12" s="64">
        <f t="shared" si="0"/>
        <v>2693.4676</v>
      </c>
      <c r="M12" s="92">
        <v>18232707812</v>
      </c>
    </row>
    <row r="13" s="49" customFormat="1" ht="24" customHeight="1" spans="1:13">
      <c r="A13" s="58">
        <v>10</v>
      </c>
      <c r="B13" s="60" t="s">
        <v>53</v>
      </c>
      <c r="C13" s="61" t="s">
        <v>54</v>
      </c>
      <c r="D13" s="60">
        <v>421</v>
      </c>
      <c r="E13" s="60" t="s">
        <v>26</v>
      </c>
      <c r="F13" s="60" t="s">
        <v>55</v>
      </c>
      <c r="G13" s="63" t="s">
        <v>56</v>
      </c>
      <c r="H13" s="64">
        <v>48.48</v>
      </c>
      <c r="I13" s="89">
        <v>31</v>
      </c>
      <c r="J13" s="64">
        <v>33.37</v>
      </c>
      <c r="K13" s="64">
        <f t="shared" si="1"/>
        <v>2660.0976</v>
      </c>
      <c r="L13" s="64">
        <f t="shared" si="0"/>
        <v>2693.4676</v>
      </c>
      <c r="M13" s="90">
        <v>13832708391</v>
      </c>
    </row>
    <row r="14" s="49" customFormat="1" ht="24" customHeight="1" spans="1:13">
      <c r="A14" s="58">
        <v>11</v>
      </c>
      <c r="B14" s="60" t="s">
        <v>57</v>
      </c>
      <c r="C14" s="70" t="s">
        <v>58</v>
      </c>
      <c r="D14" s="68">
        <v>423</v>
      </c>
      <c r="E14" s="68" t="s">
        <v>17</v>
      </c>
      <c r="F14" s="69" t="s">
        <v>59</v>
      </c>
      <c r="G14" s="63" t="s">
        <v>60</v>
      </c>
      <c r="H14" s="64">
        <v>49.09</v>
      </c>
      <c r="I14" s="89">
        <v>31</v>
      </c>
      <c r="J14" s="64">
        <v>33.37</v>
      </c>
      <c r="K14" s="64">
        <f t="shared" si="1"/>
        <v>2693.5683</v>
      </c>
      <c r="L14" s="64">
        <f t="shared" si="0"/>
        <v>2726.9383</v>
      </c>
      <c r="M14" s="90">
        <v>13831735922</v>
      </c>
    </row>
    <row r="15" s="49" customFormat="1" ht="24" customHeight="1" spans="1:13">
      <c r="A15" s="58">
        <v>12</v>
      </c>
      <c r="B15" s="68" t="s">
        <v>61</v>
      </c>
      <c r="C15" s="61" t="s">
        <v>62</v>
      </c>
      <c r="D15" s="68">
        <v>427</v>
      </c>
      <c r="E15" s="68" t="s">
        <v>26</v>
      </c>
      <c r="F15" s="139" t="s">
        <v>63</v>
      </c>
      <c r="G15" s="63" t="s">
        <v>64</v>
      </c>
      <c r="H15" s="64">
        <v>49.36</v>
      </c>
      <c r="I15" s="89">
        <v>31</v>
      </c>
      <c r="J15" s="64">
        <v>33.37</v>
      </c>
      <c r="K15" s="64">
        <f t="shared" si="1"/>
        <v>2708.3832</v>
      </c>
      <c r="L15" s="64">
        <f t="shared" si="0"/>
        <v>2741.7532</v>
      </c>
      <c r="M15" s="90">
        <v>13473712201</v>
      </c>
    </row>
    <row r="16" s="49" customFormat="1" ht="24" customHeight="1" spans="1:13">
      <c r="A16" s="58">
        <v>13</v>
      </c>
      <c r="B16" s="60" t="s">
        <v>65</v>
      </c>
      <c r="C16" s="61" t="s">
        <v>66</v>
      </c>
      <c r="D16" s="60">
        <v>428</v>
      </c>
      <c r="E16" s="60" t="s">
        <v>26</v>
      </c>
      <c r="F16" s="139" t="s">
        <v>67</v>
      </c>
      <c r="G16" s="63" t="s">
        <v>68</v>
      </c>
      <c r="H16" s="64">
        <v>49.36</v>
      </c>
      <c r="I16" s="89">
        <v>31</v>
      </c>
      <c r="J16" s="64">
        <v>33.37</v>
      </c>
      <c r="K16" s="64">
        <f t="shared" si="1"/>
        <v>2708.3832</v>
      </c>
      <c r="L16" s="64">
        <f t="shared" si="0"/>
        <v>2741.7532</v>
      </c>
      <c r="M16" s="90">
        <v>15350766050</v>
      </c>
    </row>
    <row r="17" s="49" customFormat="1" ht="24" customHeight="1" spans="1:13">
      <c r="A17" s="58">
        <v>14</v>
      </c>
      <c r="B17" s="60" t="s">
        <v>69</v>
      </c>
      <c r="C17" s="70" t="s">
        <v>70</v>
      </c>
      <c r="D17" s="60">
        <v>431</v>
      </c>
      <c r="E17" s="60" t="s">
        <v>17</v>
      </c>
      <c r="F17" s="62" t="s">
        <v>71</v>
      </c>
      <c r="G17" s="63" t="s">
        <v>72</v>
      </c>
      <c r="H17" s="64">
        <v>49.14</v>
      </c>
      <c r="I17" s="89">
        <v>31</v>
      </c>
      <c r="J17" s="64">
        <v>33.37</v>
      </c>
      <c r="K17" s="64">
        <f t="shared" si="1"/>
        <v>2696.3118</v>
      </c>
      <c r="L17" s="64">
        <f t="shared" si="0"/>
        <v>2729.6818</v>
      </c>
      <c r="M17" s="90">
        <v>18713646361</v>
      </c>
    </row>
    <row r="18" s="49" customFormat="1" ht="24" customHeight="1" spans="1:13">
      <c r="A18" s="58">
        <v>15</v>
      </c>
      <c r="B18" s="60" t="s">
        <v>73</v>
      </c>
      <c r="C18" s="71" t="s">
        <v>74</v>
      </c>
      <c r="D18" s="60">
        <v>432</v>
      </c>
      <c r="E18" s="60" t="s">
        <v>26</v>
      </c>
      <c r="F18" s="139" t="s">
        <v>75</v>
      </c>
      <c r="G18" s="65" t="s">
        <v>36</v>
      </c>
      <c r="H18" s="64">
        <v>48.48</v>
      </c>
      <c r="I18" s="89">
        <v>31</v>
      </c>
      <c r="J18" s="64">
        <v>33.37</v>
      </c>
      <c r="K18" s="64">
        <f t="shared" si="1"/>
        <v>2660.0976</v>
      </c>
      <c r="L18" s="64">
        <f t="shared" si="0"/>
        <v>2693.4676</v>
      </c>
      <c r="M18" s="90">
        <v>17333753366</v>
      </c>
    </row>
    <row r="19" s="49" customFormat="1" ht="24" customHeight="1" spans="1:13">
      <c r="A19" s="58">
        <v>16</v>
      </c>
      <c r="B19" s="60" t="s">
        <v>76</v>
      </c>
      <c r="C19" s="71" t="s">
        <v>77</v>
      </c>
      <c r="D19" s="60">
        <v>436</v>
      </c>
      <c r="E19" s="60" t="s">
        <v>26</v>
      </c>
      <c r="F19" s="139" t="s">
        <v>78</v>
      </c>
      <c r="G19" s="65" t="s">
        <v>60</v>
      </c>
      <c r="H19" s="64">
        <v>48.48</v>
      </c>
      <c r="I19" s="89">
        <v>31</v>
      </c>
      <c r="J19" s="64">
        <v>33.37</v>
      </c>
      <c r="K19" s="64">
        <f t="shared" si="1"/>
        <v>2660.0976</v>
      </c>
      <c r="L19" s="64">
        <f t="shared" si="0"/>
        <v>2693.4676</v>
      </c>
      <c r="M19" s="90">
        <v>13831736388</v>
      </c>
    </row>
    <row r="20" s="49" customFormat="1" ht="24" customHeight="1" spans="1:13">
      <c r="A20" s="58">
        <v>17</v>
      </c>
      <c r="B20" s="60" t="s">
        <v>79</v>
      </c>
      <c r="C20" s="72" t="s">
        <v>80</v>
      </c>
      <c r="D20" s="60">
        <v>438</v>
      </c>
      <c r="E20" s="60" t="s">
        <v>26</v>
      </c>
      <c r="F20" s="62" t="s">
        <v>81</v>
      </c>
      <c r="G20" s="63" t="s">
        <v>82</v>
      </c>
      <c r="H20" s="64">
        <v>48.48</v>
      </c>
      <c r="I20" s="89">
        <v>31</v>
      </c>
      <c r="J20" s="64">
        <v>33.37</v>
      </c>
      <c r="K20" s="64">
        <f t="shared" si="1"/>
        <v>2660.0976</v>
      </c>
      <c r="L20" s="64">
        <f t="shared" si="0"/>
        <v>2693.4676</v>
      </c>
      <c r="M20" s="90">
        <v>13131799099</v>
      </c>
    </row>
    <row r="21" s="49" customFormat="1" ht="24" customHeight="1" spans="1:13">
      <c r="A21" s="58">
        <v>18</v>
      </c>
      <c r="B21" s="60" t="s">
        <v>87</v>
      </c>
      <c r="C21" s="73" t="s">
        <v>88</v>
      </c>
      <c r="D21" s="60">
        <v>440</v>
      </c>
      <c r="E21" s="60" t="s">
        <v>17</v>
      </c>
      <c r="F21" s="62" t="s">
        <v>89</v>
      </c>
      <c r="G21" s="65" t="s">
        <v>90</v>
      </c>
      <c r="H21" s="64">
        <v>48.44</v>
      </c>
      <c r="I21" s="89">
        <v>31</v>
      </c>
      <c r="J21" s="64">
        <v>33.37</v>
      </c>
      <c r="K21" s="64">
        <f t="shared" si="1"/>
        <v>2657.9028</v>
      </c>
      <c r="L21" s="64">
        <f t="shared" ref="L21:L75" si="2">K21+J21</f>
        <v>2691.2728</v>
      </c>
      <c r="M21" s="90">
        <v>18233783145</v>
      </c>
    </row>
    <row r="22" s="49" customFormat="1" ht="24" customHeight="1" spans="1:13">
      <c r="A22" s="58">
        <v>19</v>
      </c>
      <c r="B22" s="60" t="s">
        <v>91</v>
      </c>
      <c r="C22" s="61" t="s">
        <v>92</v>
      </c>
      <c r="D22" s="60">
        <v>501</v>
      </c>
      <c r="E22" s="60" t="s">
        <v>17</v>
      </c>
      <c r="F22" s="62" t="s">
        <v>93</v>
      </c>
      <c r="G22" s="63" t="s">
        <v>94</v>
      </c>
      <c r="H22" s="64">
        <v>46.27</v>
      </c>
      <c r="I22" s="89">
        <v>31</v>
      </c>
      <c r="J22" s="64">
        <v>33.37</v>
      </c>
      <c r="K22" s="64">
        <f t="shared" si="1"/>
        <v>2538.8349</v>
      </c>
      <c r="L22" s="64">
        <f t="shared" si="2"/>
        <v>2572.2049</v>
      </c>
      <c r="M22" s="90">
        <v>18533191351</v>
      </c>
    </row>
    <row r="23" s="49" customFormat="1" ht="24" customHeight="1" spans="1:13">
      <c r="A23" s="58">
        <v>20</v>
      </c>
      <c r="B23" s="60" t="s">
        <v>95</v>
      </c>
      <c r="C23" s="61" t="s">
        <v>96</v>
      </c>
      <c r="D23" s="60">
        <v>506</v>
      </c>
      <c r="E23" s="60" t="s">
        <v>17</v>
      </c>
      <c r="F23" s="62" t="s">
        <v>97</v>
      </c>
      <c r="G23" s="65" t="s">
        <v>98</v>
      </c>
      <c r="H23" s="64">
        <v>49.86</v>
      </c>
      <c r="I23" s="89">
        <v>31</v>
      </c>
      <c r="J23" s="64">
        <v>33.37</v>
      </c>
      <c r="K23" s="64">
        <f t="shared" si="1"/>
        <v>2735.8182</v>
      </c>
      <c r="L23" s="64">
        <f t="shared" si="2"/>
        <v>2769.1882</v>
      </c>
      <c r="M23" s="91">
        <v>18003276195</v>
      </c>
    </row>
    <row r="24" s="49" customFormat="1" ht="24" customHeight="1" spans="1:13">
      <c r="A24" s="58">
        <v>21</v>
      </c>
      <c r="B24" s="60" t="s">
        <v>99</v>
      </c>
      <c r="C24" s="61" t="s">
        <v>100</v>
      </c>
      <c r="D24" s="60">
        <v>509</v>
      </c>
      <c r="E24" s="60" t="s">
        <v>26</v>
      </c>
      <c r="F24" s="62" t="s">
        <v>101</v>
      </c>
      <c r="G24" s="63" t="s">
        <v>102</v>
      </c>
      <c r="H24" s="64">
        <v>48.87</v>
      </c>
      <c r="I24" s="89">
        <v>31</v>
      </c>
      <c r="J24" s="64">
        <v>33.37</v>
      </c>
      <c r="K24" s="64">
        <f t="shared" si="1"/>
        <v>2681.4969</v>
      </c>
      <c r="L24" s="64">
        <f t="shared" si="2"/>
        <v>2714.8669</v>
      </c>
      <c r="M24" s="92">
        <v>15297316789</v>
      </c>
    </row>
    <row r="25" s="49" customFormat="1" ht="24" customHeight="1" spans="1:13">
      <c r="A25" s="58">
        <v>22</v>
      </c>
      <c r="B25" s="68" t="s">
        <v>103</v>
      </c>
      <c r="C25" s="74" t="s">
        <v>104</v>
      </c>
      <c r="D25" s="60">
        <v>513</v>
      </c>
      <c r="E25" s="68" t="s">
        <v>17</v>
      </c>
      <c r="F25" s="62" t="s">
        <v>105</v>
      </c>
      <c r="G25" s="63" t="s">
        <v>106</v>
      </c>
      <c r="H25" s="64">
        <v>46.44</v>
      </c>
      <c r="I25" s="89">
        <v>31</v>
      </c>
      <c r="J25" s="64">
        <v>33.37</v>
      </c>
      <c r="K25" s="64">
        <f t="shared" si="1"/>
        <v>2548.1628</v>
      </c>
      <c r="L25" s="64">
        <f t="shared" si="2"/>
        <v>2581.5328</v>
      </c>
      <c r="M25" s="90">
        <v>18032733999</v>
      </c>
    </row>
    <row r="26" s="49" customFormat="1" ht="24" customHeight="1" spans="1:13">
      <c r="A26" s="58">
        <v>23</v>
      </c>
      <c r="B26" s="60" t="s">
        <v>107</v>
      </c>
      <c r="C26" s="61" t="s">
        <v>108</v>
      </c>
      <c r="D26" s="60">
        <v>515</v>
      </c>
      <c r="E26" s="60" t="s">
        <v>17</v>
      </c>
      <c r="F26" s="139" t="s">
        <v>109</v>
      </c>
      <c r="G26" s="65" t="s">
        <v>110</v>
      </c>
      <c r="H26" s="64">
        <v>45.75</v>
      </c>
      <c r="I26" s="89">
        <v>31</v>
      </c>
      <c r="J26" s="64">
        <v>33.37</v>
      </c>
      <c r="K26" s="64">
        <f t="shared" si="1"/>
        <v>2510.3025</v>
      </c>
      <c r="L26" s="64">
        <f t="shared" si="2"/>
        <v>2543.6725</v>
      </c>
      <c r="M26" s="90">
        <v>15333372821</v>
      </c>
    </row>
    <row r="27" s="49" customFormat="1" ht="24" customHeight="1" spans="1:13">
      <c r="A27" s="58">
        <v>24</v>
      </c>
      <c r="B27" s="60" t="s">
        <v>111</v>
      </c>
      <c r="C27" s="61" t="s">
        <v>112</v>
      </c>
      <c r="D27" s="60">
        <v>516</v>
      </c>
      <c r="E27" s="60" t="s">
        <v>26</v>
      </c>
      <c r="F27" s="139" t="s">
        <v>113</v>
      </c>
      <c r="G27" s="65" t="s">
        <v>114</v>
      </c>
      <c r="H27" s="64">
        <v>45.75</v>
      </c>
      <c r="I27" s="89">
        <v>31</v>
      </c>
      <c r="J27" s="64">
        <v>33.37</v>
      </c>
      <c r="K27" s="64">
        <f t="shared" si="1"/>
        <v>2510.3025</v>
      </c>
      <c r="L27" s="64">
        <f t="shared" si="2"/>
        <v>2543.6725</v>
      </c>
      <c r="M27" s="90">
        <v>17772687839</v>
      </c>
    </row>
    <row r="28" s="49" customFormat="1" ht="24" customHeight="1" spans="1:13">
      <c r="A28" s="58">
        <v>25</v>
      </c>
      <c r="B28" s="60" t="s">
        <v>115</v>
      </c>
      <c r="C28" s="61" t="s">
        <v>116</v>
      </c>
      <c r="D28" s="60">
        <v>520</v>
      </c>
      <c r="E28" s="60" t="s">
        <v>26</v>
      </c>
      <c r="F28" s="139" t="s">
        <v>117</v>
      </c>
      <c r="G28" s="75" t="s">
        <v>118</v>
      </c>
      <c r="H28" s="64">
        <v>45.87</v>
      </c>
      <c r="I28" s="89">
        <v>31</v>
      </c>
      <c r="J28" s="64">
        <v>33.37</v>
      </c>
      <c r="K28" s="64">
        <f t="shared" si="1"/>
        <v>2516.8869</v>
      </c>
      <c r="L28" s="64">
        <f t="shared" si="2"/>
        <v>2550.2569</v>
      </c>
      <c r="M28" s="90">
        <v>15733705382</v>
      </c>
    </row>
    <row r="29" s="49" customFormat="1" ht="24" customHeight="1" spans="1:13">
      <c r="A29" s="58">
        <v>26</v>
      </c>
      <c r="B29" s="60" t="s">
        <v>119</v>
      </c>
      <c r="C29" s="61" t="s">
        <v>120</v>
      </c>
      <c r="D29" s="60">
        <v>522</v>
      </c>
      <c r="E29" s="60" t="s">
        <v>17</v>
      </c>
      <c r="F29" s="62" t="s">
        <v>121</v>
      </c>
      <c r="G29" s="63" t="s">
        <v>122</v>
      </c>
      <c r="H29" s="64">
        <v>46.22</v>
      </c>
      <c r="I29" s="89">
        <v>31</v>
      </c>
      <c r="J29" s="64">
        <v>33.37</v>
      </c>
      <c r="K29" s="64">
        <f t="shared" si="1"/>
        <v>2536.0914</v>
      </c>
      <c r="L29" s="64">
        <f t="shared" si="2"/>
        <v>2569.4614</v>
      </c>
      <c r="M29" s="90">
        <v>15028651100</v>
      </c>
    </row>
    <row r="30" s="49" customFormat="1" ht="24" customHeight="1" spans="1:13">
      <c r="A30" s="58">
        <v>27</v>
      </c>
      <c r="B30" s="60" t="s">
        <v>123</v>
      </c>
      <c r="C30" s="61" t="s">
        <v>124</v>
      </c>
      <c r="D30" s="60">
        <v>523</v>
      </c>
      <c r="E30" s="60" t="s">
        <v>26</v>
      </c>
      <c r="F30" s="62" t="s">
        <v>125</v>
      </c>
      <c r="G30" s="65" t="s">
        <v>126</v>
      </c>
      <c r="H30" s="64">
        <v>48.87</v>
      </c>
      <c r="I30" s="89">
        <v>31</v>
      </c>
      <c r="J30" s="64">
        <v>33.37</v>
      </c>
      <c r="K30" s="64">
        <f t="shared" si="1"/>
        <v>2681.4969</v>
      </c>
      <c r="L30" s="64">
        <f t="shared" si="2"/>
        <v>2714.8669</v>
      </c>
      <c r="M30" s="90">
        <v>18503170131</v>
      </c>
    </row>
    <row r="31" s="49" customFormat="1" ht="24" customHeight="1" spans="1:13">
      <c r="A31" s="58">
        <v>28</v>
      </c>
      <c r="B31" s="60" t="s">
        <v>402</v>
      </c>
      <c r="C31" s="76" t="s">
        <v>403</v>
      </c>
      <c r="D31" s="60">
        <v>527</v>
      </c>
      <c r="E31" s="60" t="s">
        <v>17</v>
      </c>
      <c r="F31" s="139" t="s">
        <v>404</v>
      </c>
      <c r="G31" s="63" t="s">
        <v>405</v>
      </c>
      <c r="H31" s="64">
        <v>49.86</v>
      </c>
      <c r="I31" s="89">
        <v>19</v>
      </c>
      <c r="J31" s="64">
        <f>33.37/31*I31</f>
        <v>20.4525806451613</v>
      </c>
      <c r="K31" s="64">
        <f t="shared" si="1"/>
        <v>1676.7918</v>
      </c>
      <c r="L31" s="64">
        <f t="shared" si="2"/>
        <v>1697.24438064516</v>
      </c>
      <c r="M31" s="90">
        <v>18330768625</v>
      </c>
    </row>
    <row r="32" s="49" customFormat="1" ht="24" customHeight="1" spans="1:13">
      <c r="A32" s="58">
        <v>29</v>
      </c>
      <c r="B32" s="60" t="s">
        <v>131</v>
      </c>
      <c r="C32" s="61" t="s">
        <v>132</v>
      </c>
      <c r="D32" s="60">
        <v>529</v>
      </c>
      <c r="E32" s="60" t="s">
        <v>26</v>
      </c>
      <c r="F32" s="62" t="s">
        <v>133</v>
      </c>
      <c r="G32" s="63" t="s">
        <v>23</v>
      </c>
      <c r="H32" s="64">
        <v>46.27</v>
      </c>
      <c r="I32" s="89">
        <v>31</v>
      </c>
      <c r="J32" s="64">
        <v>33.37</v>
      </c>
      <c r="K32" s="64">
        <f t="shared" si="1"/>
        <v>2538.8349</v>
      </c>
      <c r="L32" s="64">
        <f t="shared" si="2"/>
        <v>2572.2049</v>
      </c>
      <c r="M32" s="91">
        <v>15131781575</v>
      </c>
    </row>
    <row r="33" s="49" customFormat="1" ht="24" customHeight="1" spans="1:13">
      <c r="A33" s="58">
        <v>30</v>
      </c>
      <c r="B33" s="60" t="s">
        <v>134</v>
      </c>
      <c r="C33" s="61" t="s">
        <v>135</v>
      </c>
      <c r="D33" s="60">
        <v>532</v>
      </c>
      <c r="E33" s="60" t="s">
        <v>17</v>
      </c>
      <c r="F33" s="62" t="s">
        <v>136</v>
      </c>
      <c r="G33" s="63" t="s">
        <v>137</v>
      </c>
      <c r="H33" s="64">
        <v>42.02</v>
      </c>
      <c r="I33" s="89">
        <v>31</v>
      </c>
      <c r="J33" s="64">
        <v>33.37</v>
      </c>
      <c r="K33" s="64">
        <f t="shared" si="1"/>
        <v>2305.6374</v>
      </c>
      <c r="L33" s="64">
        <f t="shared" si="2"/>
        <v>2339.0074</v>
      </c>
      <c r="M33" s="91">
        <v>17013210888</v>
      </c>
    </row>
    <row r="34" s="49" customFormat="1" ht="24" customHeight="1" spans="1:13">
      <c r="A34" s="58">
        <v>31</v>
      </c>
      <c r="B34" s="60" t="s">
        <v>138</v>
      </c>
      <c r="C34" s="61" t="s">
        <v>139</v>
      </c>
      <c r="D34" s="60">
        <v>536</v>
      </c>
      <c r="E34" s="60" t="s">
        <v>17</v>
      </c>
      <c r="F34" s="62" t="s">
        <v>140</v>
      </c>
      <c r="G34" s="63" t="s">
        <v>141</v>
      </c>
      <c r="H34" s="64">
        <v>42.01</v>
      </c>
      <c r="I34" s="89">
        <v>31</v>
      </c>
      <c r="J34" s="64">
        <v>33.37</v>
      </c>
      <c r="K34" s="64">
        <f t="shared" si="1"/>
        <v>2305.0887</v>
      </c>
      <c r="L34" s="64">
        <f t="shared" si="2"/>
        <v>2338.4587</v>
      </c>
      <c r="M34" s="91">
        <v>17733729550</v>
      </c>
    </row>
    <row r="35" s="49" customFormat="1" ht="24" customHeight="1" spans="1:13">
      <c r="A35" s="58">
        <v>32</v>
      </c>
      <c r="B35" s="60" t="s">
        <v>142</v>
      </c>
      <c r="C35" s="61" t="s">
        <v>143</v>
      </c>
      <c r="D35" s="60">
        <v>538</v>
      </c>
      <c r="E35" s="60" t="s">
        <v>17</v>
      </c>
      <c r="F35" s="62" t="s">
        <v>144</v>
      </c>
      <c r="G35" s="63" t="s">
        <v>145</v>
      </c>
      <c r="H35" s="64">
        <v>42.01</v>
      </c>
      <c r="I35" s="89">
        <v>31</v>
      </c>
      <c r="J35" s="64">
        <v>33.37</v>
      </c>
      <c r="K35" s="64">
        <f t="shared" si="1"/>
        <v>2305.0887</v>
      </c>
      <c r="L35" s="64">
        <f t="shared" si="2"/>
        <v>2338.4587</v>
      </c>
      <c r="M35" s="91">
        <v>18333015858</v>
      </c>
    </row>
    <row r="36" s="49" customFormat="1" ht="24" customHeight="1" spans="1:13">
      <c r="A36" s="58">
        <v>33</v>
      </c>
      <c r="B36" s="60" t="s">
        <v>146</v>
      </c>
      <c r="C36" s="61" t="s">
        <v>147</v>
      </c>
      <c r="D36" s="60">
        <v>539</v>
      </c>
      <c r="E36" s="60" t="s">
        <v>17</v>
      </c>
      <c r="F36" s="139" t="s">
        <v>148</v>
      </c>
      <c r="G36" s="65" t="s">
        <v>48</v>
      </c>
      <c r="H36" s="64">
        <v>42.01</v>
      </c>
      <c r="I36" s="89">
        <v>31</v>
      </c>
      <c r="J36" s="64">
        <v>33.37</v>
      </c>
      <c r="K36" s="64">
        <f t="shared" si="1"/>
        <v>2305.0887</v>
      </c>
      <c r="L36" s="64">
        <f t="shared" si="2"/>
        <v>2338.4587</v>
      </c>
      <c r="M36" s="91">
        <v>17717737871</v>
      </c>
    </row>
    <row r="37" s="49" customFormat="1" ht="24" customHeight="1" spans="1:13">
      <c r="A37" s="58">
        <v>34</v>
      </c>
      <c r="B37" s="60" t="s">
        <v>406</v>
      </c>
      <c r="C37" s="71" t="s">
        <v>407</v>
      </c>
      <c r="D37" s="60">
        <v>601</v>
      </c>
      <c r="E37" s="60" t="s">
        <v>17</v>
      </c>
      <c r="F37" s="62" t="s">
        <v>408</v>
      </c>
      <c r="G37" s="63" t="s">
        <v>405</v>
      </c>
      <c r="H37" s="64">
        <v>49.86</v>
      </c>
      <c r="I37" s="89">
        <v>19</v>
      </c>
      <c r="J37" s="64">
        <f>33.37/31*I37</f>
        <v>20.4525806451613</v>
      </c>
      <c r="K37" s="64">
        <f t="shared" ref="K37:K75" si="3">I37*H37*1.77</f>
        <v>1676.7918</v>
      </c>
      <c r="L37" s="64">
        <f t="shared" si="2"/>
        <v>1697.24438064516</v>
      </c>
      <c r="M37" s="91">
        <v>13623174944</v>
      </c>
    </row>
    <row r="38" s="49" customFormat="1" ht="24" customHeight="1" spans="1:13">
      <c r="A38" s="58">
        <v>35</v>
      </c>
      <c r="B38" s="60" t="s">
        <v>153</v>
      </c>
      <c r="C38" s="61" t="s">
        <v>154</v>
      </c>
      <c r="D38" s="60">
        <v>602</v>
      </c>
      <c r="E38" s="60" t="s">
        <v>26</v>
      </c>
      <c r="F38" s="139" t="s">
        <v>155</v>
      </c>
      <c r="G38" s="63" t="s">
        <v>156</v>
      </c>
      <c r="H38" s="64">
        <v>48.87</v>
      </c>
      <c r="I38" s="89">
        <v>31</v>
      </c>
      <c r="J38" s="64">
        <v>33.37</v>
      </c>
      <c r="K38" s="64">
        <f t="shared" si="3"/>
        <v>2681.4969</v>
      </c>
      <c r="L38" s="64">
        <f t="shared" si="2"/>
        <v>2714.8669</v>
      </c>
      <c r="M38" s="91">
        <v>17703170365</v>
      </c>
    </row>
    <row r="39" s="49" customFormat="1" ht="24" customHeight="1" spans="1:13">
      <c r="A39" s="58">
        <v>36</v>
      </c>
      <c r="B39" s="60" t="s">
        <v>157</v>
      </c>
      <c r="C39" s="77" t="s">
        <v>158</v>
      </c>
      <c r="D39" s="60">
        <v>603</v>
      </c>
      <c r="E39" s="60" t="s">
        <v>17</v>
      </c>
      <c r="F39" s="62" t="s">
        <v>159</v>
      </c>
      <c r="G39" s="63" t="s">
        <v>40</v>
      </c>
      <c r="H39" s="64">
        <v>41.05</v>
      </c>
      <c r="I39" s="89">
        <v>31</v>
      </c>
      <c r="J39" s="64">
        <v>33.37</v>
      </c>
      <c r="K39" s="64">
        <f t="shared" si="3"/>
        <v>2252.4135</v>
      </c>
      <c r="L39" s="64">
        <f t="shared" si="2"/>
        <v>2285.7835</v>
      </c>
      <c r="M39" s="91">
        <v>15130716287</v>
      </c>
    </row>
    <row r="40" s="49" customFormat="1" ht="24" customHeight="1" spans="1:13">
      <c r="A40" s="58">
        <v>37</v>
      </c>
      <c r="B40" s="68" t="s">
        <v>160</v>
      </c>
      <c r="C40" s="74" t="s">
        <v>161</v>
      </c>
      <c r="D40" s="60">
        <v>605</v>
      </c>
      <c r="E40" s="68" t="s">
        <v>17</v>
      </c>
      <c r="F40" s="140" t="s">
        <v>162</v>
      </c>
      <c r="G40" s="63" t="s">
        <v>163</v>
      </c>
      <c r="H40" s="64">
        <v>40.65</v>
      </c>
      <c r="I40" s="89">
        <v>31</v>
      </c>
      <c r="J40" s="64">
        <v>33.37</v>
      </c>
      <c r="K40" s="64">
        <f t="shared" si="3"/>
        <v>2230.4655</v>
      </c>
      <c r="L40" s="64">
        <f t="shared" si="2"/>
        <v>2263.8355</v>
      </c>
      <c r="M40" s="91">
        <v>13333278591</v>
      </c>
    </row>
    <row r="41" s="49" customFormat="1" ht="24" customHeight="1" spans="1:13">
      <c r="A41" s="58">
        <v>38</v>
      </c>
      <c r="B41" s="60" t="s">
        <v>164</v>
      </c>
      <c r="C41" s="77" t="s">
        <v>165</v>
      </c>
      <c r="D41" s="60">
        <v>606</v>
      </c>
      <c r="E41" s="68" t="s">
        <v>17</v>
      </c>
      <c r="F41" s="62" t="s">
        <v>166</v>
      </c>
      <c r="G41" s="63" t="s">
        <v>167</v>
      </c>
      <c r="H41" s="64">
        <v>49.95</v>
      </c>
      <c r="I41" s="89">
        <v>31</v>
      </c>
      <c r="J41" s="64">
        <v>33.37</v>
      </c>
      <c r="K41" s="64">
        <f t="shared" si="3"/>
        <v>2740.7565</v>
      </c>
      <c r="L41" s="64">
        <f t="shared" si="2"/>
        <v>2774.1265</v>
      </c>
      <c r="M41" s="91">
        <v>18733753374</v>
      </c>
    </row>
    <row r="42" s="49" customFormat="1" ht="24" customHeight="1" spans="1:13">
      <c r="A42" s="58">
        <v>39</v>
      </c>
      <c r="B42" s="60" t="s">
        <v>168</v>
      </c>
      <c r="C42" s="74" t="s">
        <v>169</v>
      </c>
      <c r="D42" s="60">
        <v>608</v>
      </c>
      <c r="E42" s="60" t="s">
        <v>26</v>
      </c>
      <c r="F42" s="62" t="s">
        <v>170</v>
      </c>
      <c r="G42" s="65" t="s">
        <v>171</v>
      </c>
      <c r="H42" s="64">
        <v>49.95</v>
      </c>
      <c r="I42" s="89">
        <v>31</v>
      </c>
      <c r="J42" s="64">
        <v>33.37</v>
      </c>
      <c r="K42" s="64">
        <f t="shared" si="3"/>
        <v>2740.7565</v>
      </c>
      <c r="L42" s="64">
        <f t="shared" si="2"/>
        <v>2774.1265</v>
      </c>
      <c r="M42" s="91">
        <v>13231743026</v>
      </c>
    </row>
    <row r="43" s="49" customFormat="1" ht="24" customHeight="1" spans="1:13">
      <c r="A43" s="58">
        <v>40</v>
      </c>
      <c r="B43" s="60" t="s">
        <v>172</v>
      </c>
      <c r="C43" s="76" t="s">
        <v>173</v>
      </c>
      <c r="D43" s="60">
        <v>610</v>
      </c>
      <c r="E43" s="60" t="s">
        <v>17</v>
      </c>
      <c r="F43" s="62" t="s">
        <v>174</v>
      </c>
      <c r="G43" s="65" t="s">
        <v>175</v>
      </c>
      <c r="H43" s="64">
        <v>40.65</v>
      </c>
      <c r="I43" s="89">
        <v>31</v>
      </c>
      <c r="J43" s="64">
        <v>33.37</v>
      </c>
      <c r="K43" s="64">
        <f t="shared" si="3"/>
        <v>2230.4655</v>
      </c>
      <c r="L43" s="64">
        <f t="shared" si="2"/>
        <v>2263.8355</v>
      </c>
      <c r="M43" s="91">
        <v>18632768196</v>
      </c>
    </row>
    <row r="44" s="49" customFormat="1" ht="24" customHeight="1" spans="1:13">
      <c r="A44" s="58">
        <v>41</v>
      </c>
      <c r="B44" s="78" t="s">
        <v>176</v>
      </c>
      <c r="C44" s="79" t="s">
        <v>177</v>
      </c>
      <c r="D44" s="60">
        <v>611</v>
      </c>
      <c r="E44" s="60" t="s">
        <v>17</v>
      </c>
      <c r="F44" s="78" t="s">
        <v>178</v>
      </c>
      <c r="G44" s="65" t="s">
        <v>179</v>
      </c>
      <c r="H44" s="64">
        <v>40.65</v>
      </c>
      <c r="I44" s="89">
        <v>31</v>
      </c>
      <c r="J44" s="64">
        <v>33.37</v>
      </c>
      <c r="K44" s="64">
        <f t="shared" si="3"/>
        <v>2230.4655</v>
      </c>
      <c r="L44" s="64">
        <f t="shared" si="2"/>
        <v>2263.8355</v>
      </c>
      <c r="M44" s="91">
        <v>13582745638</v>
      </c>
    </row>
    <row r="45" s="49" customFormat="1" ht="24" customHeight="1" spans="1:13">
      <c r="A45" s="58">
        <v>42</v>
      </c>
      <c r="B45" s="78" t="s">
        <v>180</v>
      </c>
      <c r="C45" s="79" t="s">
        <v>181</v>
      </c>
      <c r="D45" s="68">
        <v>612</v>
      </c>
      <c r="E45" s="60" t="s">
        <v>17</v>
      </c>
      <c r="F45" s="78" t="s">
        <v>182</v>
      </c>
      <c r="G45" s="65" t="s">
        <v>183</v>
      </c>
      <c r="H45" s="64">
        <v>40.65</v>
      </c>
      <c r="I45" s="89">
        <v>31</v>
      </c>
      <c r="J45" s="64">
        <v>33.37</v>
      </c>
      <c r="K45" s="64">
        <f t="shared" si="3"/>
        <v>2230.4655</v>
      </c>
      <c r="L45" s="64">
        <f t="shared" si="2"/>
        <v>2263.8355</v>
      </c>
      <c r="M45" s="93">
        <v>13171706612</v>
      </c>
    </row>
    <row r="46" s="49" customFormat="1" ht="24" customHeight="1" spans="1:13">
      <c r="A46" s="58">
        <v>43</v>
      </c>
      <c r="B46" s="60" t="s">
        <v>392</v>
      </c>
      <c r="C46" s="61" t="s">
        <v>393</v>
      </c>
      <c r="D46" s="60">
        <v>613</v>
      </c>
      <c r="E46" s="60" t="s">
        <v>17</v>
      </c>
      <c r="F46" s="62" t="s">
        <v>394</v>
      </c>
      <c r="G46" s="65" t="s">
        <v>395</v>
      </c>
      <c r="H46" s="64">
        <v>49.95</v>
      </c>
      <c r="I46" s="89">
        <v>31</v>
      </c>
      <c r="J46" s="64">
        <v>33.37</v>
      </c>
      <c r="K46" s="64">
        <f t="shared" si="3"/>
        <v>2740.7565</v>
      </c>
      <c r="L46" s="64">
        <f t="shared" si="2"/>
        <v>2774.1265</v>
      </c>
      <c r="M46" s="93">
        <v>13833982196</v>
      </c>
    </row>
    <row r="47" s="49" customFormat="1" ht="24" customHeight="1" spans="1:13">
      <c r="A47" s="58">
        <v>44</v>
      </c>
      <c r="B47" s="68" t="s">
        <v>188</v>
      </c>
      <c r="C47" s="61" t="s">
        <v>189</v>
      </c>
      <c r="D47" s="60">
        <v>615</v>
      </c>
      <c r="E47" s="68" t="s">
        <v>17</v>
      </c>
      <c r="F47" s="69" t="s">
        <v>190</v>
      </c>
      <c r="G47" s="63" t="s">
        <v>191</v>
      </c>
      <c r="H47" s="64">
        <v>48.87</v>
      </c>
      <c r="I47" s="89">
        <v>31</v>
      </c>
      <c r="J47" s="64">
        <v>33.37</v>
      </c>
      <c r="K47" s="64">
        <f t="shared" si="3"/>
        <v>2681.4969</v>
      </c>
      <c r="L47" s="64">
        <f t="shared" si="2"/>
        <v>2714.8669</v>
      </c>
      <c r="M47" s="91">
        <v>13931779096</v>
      </c>
    </row>
    <row r="48" s="49" customFormat="1" ht="24" customHeight="1" spans="1:13">
      <c r="A48" s="58">
        <v>45</v>
      </c>
      <c r="B48" s="60" t="s">
        <v>192</v>
      </c>
      <c r="C48" s="61" t="s">
        <v>193</v>
      </c>
      <c r="D48" s="60">
        <v>617</v>
      </c>
      <c r="E48" s="60" t="s">
        <v>17</v>
      </c>
      <c r="F48" s="62" t="s">
        <v>194</v>
      </c>
      <c r="G48" s="75" t="s">
        <v>195</v>
      </c>
      <c r="H48" s="64">
        <v>50.58</v>
      </c>
      <c r="I48" s="89">
        <v>31</v>
      </c>
      <c r="J48" s="64">
        <v>33.37</v>
      </c>
      <c r="K48" s="64">
        <f t="shared" si="3"/>
        <v>2775.3246</v>
      </c>
      <c r="L48" s="64">
        <f t="shared" si="2"/>
        <v>2808.6946</v>
      </c>
      <c r="M48" s="94">
        <v>15076770580</v>
      </c>
    </row>
    <row r="49" s="49" customFormat="1" ht="24" customHeight="1" spans="1:13">
      <c r="A49" s="58">
        <v>46</v>
      </c>
      <c r="B49" s="60" t="s">
        <v>196</v>
      </c>
      <c r="C49" s="61" t="s">
        <v>197</v>
      </c>
      <c r="D49" s="60" t="s">
        <v>198</v>
      </c>
      <c r="E49" s="60" t="s">
        <v>17</v>
      </c>
      <c r="F49" s="62" t="s">
        <v>199</v>
      </c>
      <c r="G49" s="65" t="s">
        <v>200</v>
      </c>
      <c r="H49" s="64">
        <v>49.86</v>
      </c>
      <c r="I49" s="89">
        <v>31</v>
      </c>
      <c r="J49" s="64">
        <v>33.37</v>
      </c>
      <c r="K49" s="64">
        <f t="shared" si="3"/>
        <v>2735.8182</v>
      </c>
      <c r="L49" s="64">
        <f t="shared" si="2"/>
        <v>2769.1882</v>
      </c>
      <c r="M49" s="94">
        <v>18932798880</v>
      </c>
    </row>
    <row r="50" s="49" customFormat="1" ht="24" customHeight="1" spans="1:13">
      <c r="A50" s="58">
        <v>47</v>
      </c>
      <c r="B50" s="78" t="s">
        <v>201</v>
      </c>
      <c r="C50" s="61" t="s">
        <v>202</v>
      </c>
      <c r="D50" s="60">
        <v>619</v>
      </c>
      <c r="E50" s="60" t="s">
        <v>26</v>
      </c>
      <c r="F50" s="78" t="s">
        <v>203</v>
      </c>
      <c r="G50" s="65" t="s">
        <v>183</v>
      </c>
      <c r="H50" s="64">
        <v>48.37</v>
      </c>
      <c r="I50" s="89">
        <v>31</v>
      </c>
      <c r="J50" s="64">
        <v>33.37</v>
      </c>
      <c r="K50" s="64">
        <f t="shared" si="3"/>
        <v>2654.0619</v>
      </c>
      <c r="L50" s="64">
        <f t="shared" si="2"/>
        <v>2687.4319</v>
      </c>
      <c r="M50" s="94">
        <v>18732767201</v>
      </c>
    </row>
    <row r="51" s="49" customFormat="1" ht="24" customHeight="1" spans="1:13">
      <c r="A51" s="58">
        <v>48</v>
      </c>
      <c r="B51" s="60" t="s">
        <v>204</v>
      </c>
      <c r="C51" s="61" t="s">
        <v>205</v>
      </c>
      <c r="D51" s="60">
        <v>620</v>
      </c>
      <c r="E51" s="60" t="s">
        <v>17</v>
      </c>
      <c r="F51" s="78" t="s">
        <v>206</v>
      </c>
      <c r="G51" s="65" t="s">
        <v>207</v>
      </c>
      <c r="H51" s="64">
        <v>48.37</v>
      </c>
      <c r="I51" s="89">
        <v>31</v>
      </c>
      <c r="J51" s="64">
        <v>33.37</v>
      </c>
      <c r="K51" s="64">
        <f t="shared" si="3"/>
        <v>2654.0619</v>
      </c>
      <c r="L51" s="64">
        <f t="shared" si="2"/>
        <v>2687.4319</v>
      </c>
      <c r="M51" s="91">
        <v>18203177711</v>
      </c>
    </row>
    <row r="52" s="49" customFormat="1" ht="24" customHeight="1" spans="1:13">
      <c r="A52" s="58">
        <v>49</v>
      </c>
      <c r="B52" s="60" t="s">
        <v>208</v>
      </c>
      <c r="C52" s="61" t="s">
        <v>209</v>
      </c>
      <c r="D52" s="60">
        <v>621</v>
      </c>
      <c r="E52" s="60" t="s">
        <v>26</v>
      </c>
      <c r="F52" s="78" t="s">
        <v>210</v>
      </c>
      <c r="G52" s="48" t="s">
        <v>106</v>
      </c>
      <c r="H52" s="64">
        <v>48.37</v>
      </c>
      <c r="I52" s="89">
        <v>31</v>
      </c>
      <c r="J52" s="64">
        <v>33.37</v>
      </c>
      <c r="K52" s="64">
        <f t="shared" si="3"/>
        <v>2654.0619</v>
      </c>
      <c r="L52" s="64">
        <f t="shared" si="2"/>
        <v>2687.4319</v>
      </c>
      <c r="M52" s="91">
        <v>18232787999</v>
      </c>
    </row>
    <row r="53" s="49" customFormat="1" ht="24" customHeight="1" spans="1:13">
      <c r="A53" s="58">
        <v>50</v>
      </c>
      <c r="B53" s="60" t="s">
        <v>211</v>
      </c>
      <c r="C53" s="61" t="s">
        <v>212</v>
      </c>
      <c r="D53" s="60">
        <v>622</v>
      </c>
      <c r="E53" s="60" t="s">
        <v>26</v>
      </c>
      <c r="F53" s="62" t="s">
        <v>213</v>
      </c>
      <c r="G53" s="65" t="s">
        <v>200</v>
      </c>
      <c r="H53" s="64">
        <v>48.37</v>
      </c>
      <c r="I53" s="89">
        <v>31</v>
      </c>
      <c r="J53" s="64">
        <v>33.37</v>
      </c>
      <c r="K53" s="64">
        <f t="shared" si="3"/>
        <v>2654.0619</v>
      </c>
      <c r="L53" s="64">
        <f t="shared" si="2"/>
        <v>2687.4319</v>
      </c>
      <c r="M53" s="91">
        <v>15716892273</v>
      </c>
    </row>
    <row r="54" s="49" customFormat="1" ht="24" customHeight="1" spans="1:13">
      <c r="A54" s="58">
        <v>51</v>
      </c>
      <c r="B54" s="60" t="s">
        <v>214</v>
      </c>
      <c r="C54" s="61" t="s">
        <v>215</v>
      </c>
      <c r="D54" s="60">
        <v>623</v>
      </c>
      <c r="E54" s="60" t="s">
        <v>26</v>
      </c>
      <c r="F54" s="62" t="s">
        <v>216</v>
      </c>
      <c r="G54" s="65" t="s">
        <v>137</v>
      </c>
      <c r="H54" s="64">
        <v>50.58</v>
      </c>
      <c r="I54" s="89">
        <v>31</v>
      </c>
      <c r="J54" s="64">
        <v>33.37</v>
      </c>
      <c r="K54" s="64">
        <f t="shared" si="3"/>
        <v>2775.3246</v>
      </c>
      <c r="L54" s="64">
        <f t="shared" si="2"/>
        <v>2808.6946</v>
      </c>
      <c r="M54" s="91">
        <v>18903171877</v>
      </c>
    </row>
    <row r="55" s="49" customFormat="1" ht="24" customHeight="1" spans="1:13">
      <c r="A55" s="58">
        <v>52</v>
      </c>
      <c r="B55" s="60" t="s">
        <v>217</v>
      </c>
      <c r="C55" s="61" t="s">
        <v>218</v>
      </c>
      <c r="D55" s="60">
        <v>802</v>
      </c>
      <c r="E55" s="60" t="s">
        <v>26</v>
      </c>
      <c r="F55" s="62" t="s">
        <v>219</v>
      </c>
      <c r="G55" s="65" t="s">
        <v>220</v>
      </c>
      <c r="H55" s="64">
        <v>39.18</v>
      </c>
      <c r="I55" s="89">
        <v>31</v>
      </c>
      <c r="J55" s="64">
        <v>33.37</v>
      </c>
      <c r="K55" s="64">
        <f t="shared" si="3"/>
        <v>2149.8066</v>
      </c>
      <c r="L55" s="64">
        <f t="shared" si="2"/>
        <v>2183.1766</v>
      </c>
      <c r="M55" s="91">
        <v>18932753808</v>
      </c>
    </row>
    <row r="56" s="49" customFormat="1" ht="24" customHeight="1" spans="1:13">
      <c r="A56" s="58">
        <v>53</v>
      </c>
      <c r="B56" s="60" t="s">
        <v>221</v>
      </c>
      <c r="C56" s="61" t="s">
        <v>222</v>
      </c>
      <c r="D56" s="60">
        <v>803</v>
      </c>
      <c r="E56" s="60" t="s">
        <v>17</v>
      </c>
      <c r="F56" s="62" t="s">
        <v>223</v>
      </c>
      <c r="G56" s="63" t="s">
        <v>224</v>
      </c>
      <c r="H56" s="64">
        <v>39.18</v>
      </c>
      <c r="I56" s="89">
        <v>31</v>
      </c>
      <c r="J56" s="64">
        <v>33.37</v>
      </c>
      <c r="K56" s="64">
        <f t="shared" si="3"/>
        <v>2149.8066</v>
      </c>
      <c r="L56" s="64">
        <f t="shared" si="2"/>
        <v>2183.1766</v>
      </c>
      <c r="M56" s="90">
        <v>13903175808</v>
      </c>
    </row>
    <row r="57" s="49" customFormat="1" ht="24" customHeight="1" spans="1:13">
      <c r="A57" s="58">
        <v>54</v>
      </c>
      <c r="B57" s="60" t="s">
        <v>225</v>
      </c>
      <c r="C57" s="61" t="s">
        <v>226</v>
      </c>
      <c r="D57" s="60">
        <v>805</v>
      </c>
      <c r="E57" s="60" t="s">
        <v>17</v>
      </c>
      <c r="F57" s="62" t="s">
        <v>227</v>
      </c>
      <c r="G57" s="63" t="s">
        <v>228</v>
      </c>
      <c r="H57" s="64">
        <v>49.95</v>
      </c>
      <c r="I57" s="89">
        <v>31</v>
      </c>
      <c r="J57" s="64">
        <v>33.37</v>
      </c>
      <c r="K57" s="64">
        <f t="shared" si="3"/>
        <v>2740.7565</v>
      </c>
      <c r="L57" s="64">
        <f t="shared" si="2"/>
        <v>2774.1265</v>
      </c>
      <c r="M57" s="90">
        <v>15931703602</v>
      </c>
    </row>
    <row r="58" s="49" customFormat="1" ht="24" customHeight="1" spans="1:13">
      <c r="A58" s="58">
        <v>55</v>
      </c>
      <c r="B58" s="60" t="s">
        <v>229</v>
      </c>
      <c r="C58" s="61" t="s">
        <v>230</v>
      </c>
      <c r="D58" s="60">
        <v>806</v>
      </c>
      <c r="E58" s="60" t="s">
        <v>17</v>
      </c>
      <c r="F58" s="139" t="s">
        <v>231</v>
      </c>
      <c r="G58" s="65" t="s">
        <v>232</v>
      </c>
      <c r="H58" s="64">
        <v>38.6</v>
      </c>
      <c r="I58" s="89">
        <v>31</v>
      </c>
      <c r="J58" s="64">
        <v>33.37</v>
      </c>
      <c r="K58" s="64">
        <f t="shared" si="3"/>
        <v>2117.982</v>
      </c>
      <c r="L58" s="64">
        <f t="shared" si="2"/>
        <v>2151.352</v>
      </c>
      <c r="M58" s="91">
        <v>15532834597</v>
      </c>
    </row>
    <row r="59" s="49" customFormat="1" ht="24" customHeight="1" spans="1:13">
      <c r="A59" s="58">
        <v>56</v>
      </c>
      <c r="B59" s="60" t="s">
        <v>409</v>
      </c>
      <c r="C59" s="61" t="s">
        <v>410</v>
      </c>
      <c r="D59" s="60">
        <v>808</v>
      </c>
      <c r="E59" s="60" t="s">
        <v>17</v>
      </c>
      <c r="F59" s="62" t="s">
        <v>411</v>
      </c>
      <c r="G59" s="75" t="s">
        <v>412</v>
      </c>
      <c r="H59" s="64">
        <v>48.87</v>
      </c>
      <c r="I59" s="89">
        <v>19</v>
      </c>
      <c r="J59" s="64">
        <f>33.37/31*I59</f>
        <v>20.4525806451613</v>
      </c>
      <c r="K59" s="64">
        <f t="shared" si="3"/>
        <v>1643.4981</v>
      </c>
      <c r="L59" s="64">
        <f t="shared" si="2"/>
        <v>1663.95068064516</v>
      </c>
      <c r="M59" s="91">
        <v>17703371444</v>
      </c>
    </row>
    <row r="60" s="49" customFormat="1" ht="24" customHeight="1" spans="1:13">
      <c r="A60" s="58">
        <v>57</v>
      </c>
      <c r="B60" s="60" t="s">
        <v>237</v>
      </c>
      <c r="C60" s="61" t="s">
        <v>238</v>
      </c>
      <c r="D60" s="60">
        <v>809</v>
      </c>
      <c r="E60" s="60" t="s">
        <v>17</v>
      </c>
      <c r="F60" s="62" t="s">
        <v>239</v>
      </c>
      <c r="G60" s="65" t="s">
        <v>240</v>
      </c>
      <c r="H60" s="64">
        <v>49.85</v>
      </c>
      <c r="I60" s="89">
        <v>31</v>
      </c>
      <c r="J60" s="64">
        <v>33.37</v>
      </c>
      <c r="K60" s="64">
        <f t="shared" si="3"/>
        <v>2735.2695</v>
      </c>
      <c r="L60" s="64">
        <f t="shared" si="2"/>
        <v>2768.6395</v>
      </c>
      <c r="M60" s="95">
        <v>15230705894</v>
      </c>
    </row>
    <row r="61" s="49" customFormat="1" ht="24" customHeight="1" spans="1:13">
      <c r="A61" s="58">
        <v>58</v>
      </c>
      <c r="B61" s="60" t="s">
        <v>241</v>
      </c>
      <c r="C61" s="61" t="s">
        <v>242</v>
      </c>
      <c r="D61" s="60">
        <v>810</v>
      </c>
      <c r="E61" s="80" t="s">
        <v>26</v>
      </c>
      <c r="F61" s="139" t="s">
        <v>243</v>
      </c>
      <c r="G61" s="75" t="s">
        <v>23</v>
      </c>
      <c r="H61" s="64">
        <v>44.05</v>
      </c>
      <c r="I61" s="89">
        <v>31</v>
      </c>
      <c r="J61" s="64">
        <v>33.37</v>
      </c>
      <c r="K61" s="64">
        <f t="shared" si="3"/>
        <v>2417.0235</v>
      </c>
      <c r="L61" s="64">
        <f t="shared" si="2"/>
        <v>2450.3935</v>
      </c>
      <c r="M61" s="91">
        <v>13784720600</v>
      </c>
    </row>
    <row r="62" s="49" customFormat="1" ht="24" customHeight="1" spans="1:13">
      <c r="A62" s="58">
        <v>59</v>
      </c>
      <c r="B62" s="60" t="s">
        <v>244</v>
      </c>
      <c r="C62" s="61" t="s">
        <v>245</v>
      </c>
      <c r="D62" s="60">
        <v>811</v>
      </c>
      <c r="E62" s="60" t="s">
        <v>26</v>
      </c>
      <c r="F62" s="60" t="s">
        <v>246</v>
      </c>
      <c r="G62" s="75" t="s">
        <v>156</v>
      </c>
      <c r="H62" s="64">
        <v>43.94</v>
      </c>
      <c r="I62" s="89">
        <v>31</v>
      </c>
      <c r="J62" s="64">
        <v>33.37</v>
      </c>
      <c r="K62" s="64">
        <f t="shared" si="3"/>
        <v>2410.9878</v>
      </c>
      <c r="L62" s="64">
        <f t="shared" si="2"/>
        <v>2444.3578</v>
      </c>
      <c r="M62" s="91">
        <v>15532745616</v>
      </c>
    </row>
    <row r="63" s="49" customFormat="1" ht="24" customHeight="1" spans="1:13">
      <c r="A63" s="58">
        <v>60</v>
      </c>
      <c r="B63" s="60" t="s">
        <v>247</v>
      </c>
      <c r="C63" s="61" t="s">
        <v>248</v>
      </c>
      <c r="D63" s="60">
        <v>812</v>
      </c>
      <c r="E63" s="60" t="s">
        <v>17</v>
      </c>
      <c r="F63" s="62" t="s">
        <v>249</v>
      </c>
      <c r="G63" s="65" t="s">
        <v>250</v>
      </c>
      <c r="H63" s="64">
        <v>49.95</v>
      </c>
      <c r="I63" s="89">
        <v>31</v>
      </c>
      <c r="J63" s="64">
        <v>33.37</v>
      </c>
      <c r="K63" s="64">
        <f t="shared" si="3"/>
        <v>2740.7565</v>
      </c>
      <c r="L63" s="64">
        <f t="shared" si="2"/>
        <v>2774.1265</v>
      </c>
      <c r="M63" s="91">
        <v>15533799233</v>
      </c>
    </row>
    <row r="64" s="49" customFormat="1" ht="24" customHeight="1" spans="1:13">
      <c r="A64" s="58">
        <v>61</v>
      </c>
      <c r="B64" s="60" t="s">
        <v>383</v>
      </c>
      <c r="C64" s="61" t="s">
        <v>384</v>
      </c>
      <c r="D64" s="60">
        <v>815</v>
      </c>
      <c r="E64" s="60" t="s">
        <v>26</v>
      </c>
      <c r="F64" s="62" t="s">
        <v>385</v>
      </c>
      <c r="G64" s="65" t="s">
        <v>386</v>
      </c>
      <c r="H64" s="64">
        <v>34.39</v>
      </c>
      <c r="I64" s="89">
        <v>31</v>
      </c>
      <c r="J64" s="64">
        <v>33.37</v>
      </c>
      <c r="K64" s="64">
        <f t="shared" si="3"/>
        <v>1886.9793</v>
      </c>
      <c r="L64" s="64">
        <f t="shared" si="2"/>
        <v>1920.3493</v>
      </c>
      <c r="M64" s="91">
        <v>18732708218</v>
      </c>
    </row>
    <row r="65" s="49" customFormat="1" ht="24" customHeight="1" spans="1:13">
      <c r="A65" s="58">
        <v>62</v>
      </c>
      <c r="B65" s="60" t="s">
        <v>251</v>
      </c>
      <c r="C65" s="61" t="s">
        <v>252</v>
      </c>
      <c r="D65" s="60">
        <v>816</v>
      </c>
      <c r="E65" s="60" t="s">
        <v>26</v>
      </c>
      <c r="F65" s="62" t="s">
        <v>253</v>
      </c>
      <c r="G65" s="65" t="s">
        <v>254</v>
      </c>
      <c r="H65" s="64">
        <v>34.39</v>
      </c>
      <c r="I65" s="89">
        <v>31</v>
      </c>
      <c r="J65" s="64">
        <v>33.37</v>
      </c>
      <c r="K65" s="64">
        <f t="shared" si="3"/>
        <v>1886.9793</v>
      </c>
      <c r="L65" s="64">
        <f t="shared" si="2"/>
        <v>1920.3493</v>
      </c>
      <c r="M65" s="91">
        <v>15732777360</v>
      </c>
    </row>
    <row r="66" s="49" customFormat="1" ht="24" customHeight="1" spans="1:13">
      <c r="A66" s="58">
        <v>63</v>
      </c>
      <c r="B66" s="60" t="s">
        <v>255</v>
      </c>
      <c r="C66" s="61" t="s">
        <v>256</v>
      </c>
      <c r="D66" s="60">
        <v>817</v>
      </c>
      <c r="E66" s="60" t="s">
        <v>26</v>
      </c>
      <c r="F66" s="62" t="s">
        <v>257</v>
      </c>
      <c r="G66" s="65" t="s">
        <v>258</v>
      </c>
      <c r="H66" s="64">
        <v>34.39</v>
      </c>
      <c r="I66" s="89">
        <v>31</v>
      </c>
      <c r="J66" s="64">
        <v>33.37</v>
      </c>
      <c r="K66" s="64">
        <f t="shared" si="3"/>
        <v>1886.9793</v>
      </c>
      <c r="L66" s="64">
        <f t="shared" si="2"/>
        <v>1920.3493</v>
      </c>
      <c r="M66" s="91">
        <v>19932255552</v>
      </c>
    </row>
    <row r="67" s="49" customFormat="1" ht="24" customHeight="1" spans="1:13">
      <c r="A67" s="58">
        <v>64</v>
      </c>
      <c r="B67" s="60" t="s">
        <v>259</v>
      </c>
      <c r="C67" s="61" t="s">
        <v>260</v>
      </c>
      <c r="D67" s="60">
        <v>1305</v>
      </c>
      <c r="E67" s="60" t="s">
        <v>17</v>
      </c>
      <c r="F67" s="62" t="s">
        <v>261</v>
      </c>
      <c r="G67" s="65" t="s">
        <v>137</v>
      </c>
      <c r="H67" s="64">
        <v>34.4</v>
      </c>
      <c r="I67" s="89">
        <v>31</v>
      </c>
      <c r="J67" s="64">
        <v>33.37</v>
      </c>
      <c r="K67" s="64">
        <f t="shared" si="3"/>
        <v>1887.528</v>
      </c>
      <c r="L67" s="64">
        <f t="shared" si="2"/>
        <v>1920.898</v>
      </c>
      <c r="M67" s="91">
        <v>15373380302</v>
      </c>
    </row>
    <row r="68" s="49" customFormat="1" ht="24" customHeight="1" spans="1:13">
      <c r="A68" s="58">
        <v>65</v>
      </c>
      <c r="B68" s="60" t="s">
        <v>262</v>
      </c>
      <c r="C68" s="61" t="s">
        <v>263</v>
      </c>
      <c r="D68" s="60">
        <v>1307</v>
      </c>
      <c r="E68" s="60" t="s">
        <v>17</v>
      </c>
      <c r="F68" s="62" t="s">
        <v>264</v>
      </c>
      <c r="G68" s="65" t="s">
        <v>98</v>
      </c>
      <c r="H68" s="64">
        <v>34.4</v>
      </c>
      <c r="I68" s="89">
        <v>31</v>
      </c>
      <c r="J68" s="64">
        <v>33.37</v>
      </c>
      <c r="K68" s="64">
        <f t="shared" si="3"/>
        <v>1887.528</v>
      </c>
      <c r="L68" s="64">
        <f t="shared" si="2"/>
        <v>1920.898</v>
      </c>
      <c r="M68" s="91">
        <v>18003276195</v>
      </c>
    </row>
    <row r="69" s="49" customFormat="1" ht="24" customHeight="1" spans="1:13">
      <c r="A69" s="58">
        <v>66</v>
      </c>
      <c r="B69" s="60" t="s">
        <v>265</v>
      </c>
      <c r="C69" s="61" t="s">
        <v>266</v>
      </c>
      <c r="D69" s="60">
        <v>1309</v>
      </c>
      <c r="E69" s="60" t="s">
        <v>26</v>
      </c>
      <c r="F69" s="139" t="s">
        <v>267</v>
      </c>
      <c r="G69" s="65" t="s">
        <v>268</v>
      </c>
      <c r="H69" s="64">
        <v>34.4</v>
      </c>
      <c r="I69" s="89">
        <v>31</v>
      </c>
      <c r="J69" s="64">
        <v>33.37</v>
      </c>
      <c r="K69" s="64">
        <f t="shared" si="3"/>
        <v>1887.528</v>
      </c>
      <c r="L69" s="64">
        <f t="shared" si="2"/>
        <v>1920.898</v>
      </c>
      <c r="M69" s="91">
        <v>18233773994</v>
      </c>
    </row>
    <row r="70" s="49" customFormat="1" ht="24" customHeight="1" spans="1:13">
      <c r="A70" s="58">
        <v>67</v>
      </c>
      <c r="B70" s="60" t="s">
        <v>269</v>
      </c>
      <c r="C70" s="61" t="s">
        <v>270</v>
      </c>
      <c r="D70" s="60">
        <v>1310</v>
      </c>
      <c r="E70" s="60" t="s">
        <v>17</v>
      </c>
      <c r="F70" s="62" t="s">
        <v>271</v>
      </c>
      <c r="G70" s="63" t="s">
        <v>272</v>
      </c>
      <c r="H70" s="64">
        <v>34.76</v>
      </c>
      <c r="I70" s="89">
        <v>31</v>
      </c>
      <c r="J70" s="64">
        <v>33.37</v>
      </c>
      <c r="K70" s="64">
        <f t="shared" si="3"/>
        <v>1907.2812</v>
      </c>
      <c r="L70" s="64">
        <f t="shared" si="2"/>
        <v>1940.6512</v>
      </c>
      <c r="M70" s="91">
        <v>17331766807</v>
      </c>
    </row>
    <row r="71" s="49" customFormat="1" ht="24" customHeight="1" spans="1:13">
      <c r="A71" s="58">
        <v>68</v>
      </c>
      <c r="B71" s="60" t="s">
        <v>273</v>
      </c>
      <c r="C71" s="61" t="s">
        <v>274</v>
      </c>
      <c r="D71" s="60">
        <v>1401</v>
      </c>
      <c r="E71" s="60" t="s">
        <v>17</v>
      </c>
      <c r="F71" s="62" t="s">
        <v>275</v>
      </c>
      <c r="G71" s="65" t="s">
        <v>276</v>
      </c>
      <c r="H71" s="64">
        <v>49.86</v>
      </c>
      <c r="I71" s="89">
        <v>31</v>
      </c>
      <c r="J71" s="64">
        <v>33.37</v>
      </c>
      <c r="K71" s="64">
        <f t="shared" si="3"/>
        <v>2735.8182</v>
      </c>
      <c r="L71" s="64">
        <f t="shared" si="2"/>
        <v>2769.1882</v>
      </c>
      <c r="M71" s="91">
        <v>13931704009</v>
      </c>
    </row>
    <row r="72" s="49" customFormat="1" ht="24" customHeight="1" spans="1:13">
      <c r="A72" s="58">
        <v>69</v>
      </c>
      <c r="B72" s="60" t="s">
        <v>277</v>
      </c>
      <c r="C72" s="61" t="s">
        <v>278</v>
      </c>
      <c r="D72" s="60">
        <v>1402</v>
      </c>
      <c r="E72" s="60" t="s">
        <v>17</v>
      </c>
      <c r="F72" s="62" t="s">
        <v>279</v>
      </c>
      <c r="G72" s="63" t="s">
        <v>280</v>
      </c>
      <c r="H72" s="64">
        <v>48.87</v>
      </c>
      <c r="I72" s="89">
        <v>31</v>
      </c>
      <c r="J72" s="64">
        <v>33.37</v>
      </c>
      <c r="K72" s="64">
        <f t="shared" si="3"/>
        <v>2681.4969</v>
      </c>
      <c r="L72" s="64">
        <f t="shared" si="2"/>
        <v>2714.8669</v>
      </c>
      <c r="M72" s="91">
        <v>18333758832</v>
      </c>
    </row>
    <row r="73" s="49" customFormat="1" ht="24" customHeight="1" spans="1:13">
      <c r="A73" s="58">
        <v>70</v>
      </c>
      <c r="B73" s="60" t="s">
        <v>281</v>
      </c>
      <c r="C73" s="61" t="s">
        <v>282</v>
      </c>
      <c r="D73" s="60">
        <v>1403</v>
      </c>
      <c r="E73" s="80" t="s">
        <v>17</v>
      </c>
      <c r="F73" s="96" t="s">
        <v>283</v>
      </c>
      <c r="G73" s="65" t="s">
        <v>284</v>
      </c>
      <c r="H73" s="64">
        <v>42.34</v>
      </c>
      <c r="I73" s="89">
        <v>31</v>
      </c>
      <c r="J73" s="64">
        <v>33.37</v>
      </c>
      <c r="K73" s="64">
        <f t="shared" si="3"/>
        <v>2323.1958</v>
      </c>
      <c r="L73" s="64">
        <f t="shared" si="2"/>
        <v>2356.5658</v>
      </c>
      <c r="M73" s="91">
        <v>15713179825</v>
      </c>
    </row>
    <row r="74" s="49" customFormat="1" ht="24" customHeight="1" spans="1:13">
      <c r="A74" s="58">
        <v>71</v>
      </c>
      <c r="B74" s="60" t="s">
        <v>285</v>
      </c>
      <c r="C74" s="61" t="s">
        <v>286</v>
      </c>
      <c r="D74" s="60">
        <v>1405</v>
      </c>
      <c r="E74" s="60" t="s">
        <v>17</v>
      </c>
      <c r="F74" s="60" t="s">
        <v>287</v>
      </c>
      <c r="G74" s="63" t="s">
        <v>232</v>
      </c>
      <c r="H74" s="64">
        <v>42.01</v>
      </c>
      <c r="I74" s="89">
        <v>31</v>
      </c>
      <c r="J74" s="64">
        <v>33.37</v>
      </c>
      <c r="K74" s="64">
        <f t="shared" si="3"/>
        <v>2305.0887</v>
      </c>
      <c r="L74" s="64">
        <f t="shared" si="2"/>
        <v>2338.4587</v>
      </c>
      <c r="M74" s="91">
        <v>17531705687</v>
      </c>
    </row>
    <row r="75" s="49" customFormat="1" ht="24" customHeight="1" spans="1:13">
      <c r="A75" s="58">
        <v>72</v>
      </c>
      <c r="B75" s="60" t="s">
        <v>288</v>
      </c>
      <c r="C75" s="61" t="s">
        <v>289</v>
      </c>
      <c r="D75" s="60">
        <v>1406</v>
      </c>
      <c r="E75" s="60" t="s">
        <v>17</v>
      </c>
      <c r="F75" s="62" t="s">
        <v>290</v>
      </c>
      <c r="G75" s="63" t="s">
        <v>291</v>
      </c>
      <c r="H75" s="64">
        <v>42.01</v>
      </c>
      <c r="I75" s="89">
        <v>31</v>
      </c>
      <c r="J75" s="64">
        <v>33.37</v>
      </c>
      <c r="K75" s="64">
        <f t="shared" si="3"/>
        <v>2305.0887</v>
      </c>
      <c r="L75" s="64">
        <f t="shared" si="2"/>
        <v>2338.4587</v>
      </c>
      <c r="M75" s="91">
        <v>13931779096</v>
      </c>
    </row>
    <row r="76" s="49" customFormat="1" ht="24" customHeight="1" spans="1:13">
      <c r="A76" s="58">
        <v>73</v>
      </c>
      <c r="B76" s="60" t="s">
        <v>296</v>
      </c>
      <c r="C76" s="61" t="s">
        <v>297</v>
      </c>
      <c r="D76" s="60">
        <v>1408</v>
      </c>
      <c r="E76" s="60" t="s">
        <v>17</v>
      </c>
      <c r="F76" s="62" t="s">
        <v>298</v>
      </c>
      <c r="G76" s="63" t="s">
        <v>299</v>
      </c>
      <c r="H76" s="64">
        <v>49.95</v>
      </c>
      <c r="I76" s="89">
        <v>31</v>
      </c>
      <c r="J76" s="64">
        <v>33.37</v>
      </c>
      <c r="K76" s="64">
        <f t="shared" ref="K76:K95" si="4">I76*H76*1.77</f>
        <v>2740.7565</v>
      </c>
      <c r="L76" s="64">
        <f t="shared" ref="L76:L95" si="5">K76+J76</f>
        <v>2774.1265</v>
      </c>
      <c r="M76" s="91">
        <v>15100862222</v>
      </c>
    </row>
    <row r="77" s="49" customFormat="1" ht="24" customHeight="1" spans="1:13">
      <c r="A77" s="58">
        <v>74</v>
      </c>
      <c r="B77" s="60" t="s">
        <v>300</v>
      </c>
      <c r="C77" s="61" t="s">
        <v>301</v>
      </c>
      <c r="D77" s="60">
        <v>1409</v>
      </c>
      <c r="E77" s="60" t="s">
        <v>26</v>
      </c>
      <c r="F77" s="60" t="s">
        <v>302</v>
      </c>
      <c r="G77" s="65" t="s">
        <v>240</v>
      </c>
      <c r="H77" s="64">
        <v>42.01</v>
      </c>
      <c r="I77" s="89">
        <v>31</v>
      </c>
      <c r="J77" s="64">
        <v>33.37</v>
      </c>
      <c r="K77" s="64">
        <f t="shared" si="4"/>
        <v>2305.0887</v>
      </c>
      <c r="L77" s="64">
        <f t="shared" si="5"/>
        <v>2338.4587</v>
      </c>
      <c r="M77" s="91">
        <v>13903275880</v>
      </c>
    </row>
    <row r="78" s="49" customFormat="1" ht="24" customHeight="1" spans="1:13">
      <c r="A78" s="58">
        <v>75</v>
      </c>
      <c r="B78" s="60" t="s">
        <v>303</v>
      </c>
      <c r="C78" s="61" t="s">
        <v>304</v>
      </c>
      <c r="D78" s="60">
        <v>1411</v>
      </c>
      <c r="E78" s="60" t="s">
        <v>26</v>
      </c>
      <c r="F78" s="62" t="s">
        <v>305</v>
      </c>
      <c r="G78" s="65" t="s">
        <v>306</v>
      </c>
      <c r="H78" s="64">
        <v>42.23</v>
      </c>
      <c r="I78" s="89">
        <v>31</v>
      </c>
      <c r="J78" s="64">
        <v>33.37</v>
      </c>
      <c r="K78" s="64">
        <f t="shared" si="4"/>
        <v>2317.1601</v>
      </c>
      <c r="L78" s="64">
        <f t="shared" si="5"/>
        <v>2350.5301</v>
      </c>
      <c r="M78" s="91">
        <v>15630721664</v>
      </c>
    </row>
    <row r="79" s="49" customFormat="1" ht="24" customHeight="1" spans="1:13">
      <c r="A79" s="58">
        <v>76</v>
      </c>
      <c r="B79" s="60" t="s">
        <v>307</v>
      </c>
      <c r="C79" s="70" t="s">
        <v>308</v>
      </c>
      <c r="D79" s="60">
        <v>1412</v>
      </c>
      <c r="E79" s="60" t="s">
        <v>26</v>
      </c>
      <c r="F79" s="62" t="s">
        <v>309</v>
      </c>
      <c r="G79" s="97" t="s">
        <v>310</v>
      </c>
      <c r="H79" s="64">
        <v>48.87</v>
      </c>
      <c r="I79" s="89">
        <v>31</v>
      </c>
      <c r="J79" s="64">
        <v>33.37</v>
      </c>
      <c r="K79" s="64">
        <f t="shared" si="4"/>
        <v>2681.4969</v>
      </c>
      <c r="L79" s="64">
        <f t="shared" si="5"/>
        <v>2714.8669</v>
      </c>
      <c r="M79" s="91">
        <v>15612702496</v>
      </c>
    </row>
    <row r="80" s="49" customFormat="1" ht="24" customHeight="1" spans="1:13">
      <c r="A80" s="58">
        <v>77</v>
      </c>
      <c r="B80" s="60" t="s">
        <v>311</v>
      </c>
      <c r="C80" s="71" t="s">
        <v>312</v>
      </c>
      <c r="D80" s="60">
        <v>1413</v>
      </c>
      <c r="E80" s="60" t="s">
        <v>26</v>
      </c>
      <c r="F80" s="141" t="s">
        <v>313</v>
      </c>
      <c r="G80" s="63" t="s">
        <v>156</v>
      </c>
      <c r="H80" s="64">
        <v>49.86</v>
      </c>
      <c r="I80" s="89">
        <v>31</v>
      </c>
      <c r="J80" s="64">
        <v>33.37</v>
      </c>
      <c r="K80" s="64">
        <f t="shared" si="4"/>
        <v>2735.8182</v>
      </c>
      <c r="L80" s="64">
        <f t="shared" si="5"/>
        <v>2769.1882</v>
      </c>
      <c r="M80" s="91">
        <v>18003273075</v>
      </c>
    </row>
    <row r="81" s="49" customFormat="1" ht="24" customHeight="1" spans="1:13">
      <c r="A81" s="58">
        <v>78</v>
      </c>
      <c r="B81" s="60" t="s">
        <v>314</v>
      </c>
      <c r="C81" s="61" t="s">
        <v>315</v>
      </c>
      <c r="D81" s="60">
        <v>1415</v>
      </c>
      <c r="E81" s="60" t="s">
        <v>17</v>
      </c>
      <c r="F81" s="139" t="s">
        <v>316</v>
      </c>
      <c r="G81" s="63" t="s">
        <v>291</v>
      </c>
      <c r="H81" s="64">
        <v>38.71</v>
      </c>
      <c r="I81" s="89">
        <v>31</v>
      </c>
      <c r="J81" s="64">
        <v>33.37</v>
      </c>
      <c r="K81" s="64">
        <f t="shared" si="4"/>
        <v>2124.0177</v>
      </c>
      <c r="L81" s="64">
        <f t="shared" si="5"/>
        <v>2157.3877</v>
      </c>
      <c r="M81" s="91">
        <v>13091166392</v>
      </c>
    </row>
    <row r="82" s="49" customFormat="1" ht="24" customHeight="1" spans="1:13">
      <c r="A82" s="58">
        <v>79</v>
      </c>
      <c r="B82" s="60" t="s">
        <v>317</v>
      </c>
      <c r="C82" s="61" t="s">
        <v>318</v>
      </c>
      <c r="D82" s="60">
        <v>1418</v>
      </c>
      <c r="E82" s="60" t="s">
        <v>26</v>
      </c>
      <c r="F82" s="62" t="s">
        <v>319</v>
      </c>
      <c r="G82" s="65" t="s">
        <v>232</v>
      </c>
      <c r="H82" s="64">
        <v>38.15</v>
      </c>
      <c r="I82" s="89">
        <v>31</v>
      </c>
      <c r="J82" s="64">
        <v>33.37</v>
      </c>
      <c r="K82" s="64">
        <f t="shared" si="4"/>
        <v>2093.2905</v>
      </c>
      <c r="L82" s="64">
        <f t="shared" si="5"/>
        <v>2126.6605</v>
      </c>
      <c r="M82" s="91">
        <v>15100862222</v>
      </c>
    </row>
    <row r="83" s="49" customFormat="1" ht="24" customHeight="1" spans="1:13">
      <c r="A83" s="58">
        <v>80</v>
      </c>
      <c r="B83" s="60" t="s">
        <v>320</v>
      </c>
      <c r="C83" s="61" t="s">
        <v>321</v>
      </c>
      <c r="D83" s="60">
        <v>1419</v>
      </c>
      <c r="E83" s="60" t="s">
        <v>26</v>
      </c>
      <c r="F83" s="96" t="s">
        <v>322</v>
      </c>
      <c r="G83" s="65" t="s">
        <v>28</v>
      </c>
      <c r="H83" s="64">
        <v>38.15</v>
      </c>
      <c r="I83" s="89">
        <v>31</v>
      </c>
      <c r="J83" s="64">
        <v>33.37</v>
      </c>
      <c r="K83" s="64">
        <f t="shared" si="4"/>
        <v>2093.2905</v>
      </c>
      <c r="L83" s="64">
        <f t="shared" si="5"/>
        <v>2126.6605</v>
      </c>
      <c r="M83" s="91">
        <v>13315704520</v>
      </c>
    </row>
    <row r="84" s="49" customFormat="1" ht="24" customHeight="1" spans="1:13">
      <c r="A84" s="58">
        <v>81</v>
      </c>
      <c r="B84" s="60" t="s">
        <v>323</v>
      </c>
      <c r="C84" s="61" t="s">
        <v>324</v>
      </c>
      <c r="D84" s="60">
        <v>1420</v>
      </c>
      <c r="E84" s="60" t="s">
        <v>26</v>
      </c>
      <c r="F84" s="62" t="s">
        <v>325</v>
      </c>
      <c r="G84" s="63" t="s">
        <v>156</v>
      </c>
      <c r="H84" s="64">
        <v>38.15</v>
      </c>
      <c r="I84" s="89">
        <v>31</v>
      </c>
      <c r="J84" s="64">
        <v>33.37</v>
      </c>
      <c r="K84" s="64">
        <f t="shared" si="4"/>
        <v>2093.2905</v>
      </c>
      <c r="L84" s="64">
        <f t="shared" si="5"/>
        <v>2126.6605</v>
      </c>
      <c r="M84" s="91">
        <v>13333360882</v>
      </c>
    </row>
    <row r="85" s="49" customFormat="1" ht="24" customHeight="1" spans="1:13">
      <c r="A85" s="58">
        <v>82</v>
      </c>
      <c r="B85" s="60" t="s">
        <v>326</v>
      </c>
      <c r="C85" s="61" t="s">
        <v>327</v>
      </c>
      <c r="D85" s="60">
        <v>1421</v>
      </c>
      <c r="E85" s="60" t="s">
        <v>26</v>
      </c>
      <c r="F85" s="62" t="s">
        <v>328</v>
      </c>
      <c r="G85" s="65" t="s">
        <v>329</v>
      </c>
      <c r="H85" s="64">
        <v>38.15</v>
      </c>
      <c r="I85" s="89">
        <v>31</v>
      </c>
      <c r="J85" s="64">
        <v>33.37</v>
      </c>
      <c r="K85" s="64">
        <f t="shared" si="4"/>
        <v>2093.2905</v>
      </c>
      <c r="L85" s="64">
        <f t="shared" si="5"/>
        <v>2126.6605</v>
      </c>
      <c r="M85" s="91">
        <v>15227542648</v>
      </c>
    </row>
    <row r="86" s="49" customFormat="1" ht="24" customHeight="1" spans="1:13">
      <c r="A86" s="58">
        <v>83</v>
      </c>
      <c r="B86" s="60" t="s">
        <v>330</v>
      </c>
      <c r="C86" s="61" t="s">
        <v>331</v>
      </c>
      <c r="D86" s="60">
        <v>1422</v>
      </c>
      <c r="E86" s="60" t="s">
        <v>17</v>
      </c>
      <c r="F86" s="62" t="s">
        <v>332</v>
      </c>
      <c r="G86" s="65" t="s">
        <v>114</v>
      </c>
      <c r="H86" s="64">
        <v>38.15</v>
      </c>
      <c r="I86" s="89">
        <v>31</v>
      </c>
      <c r="J86" s="64">
        <v>33.37</v>
      </c>
      <c r="K86" s="64">
        <f t="shared" si="4"/>
        <v>2093.2905</v>
      </c>
      <c r="L86" s="64">
        <f t="shared" si="5"/>
        <v>2126.6605</v>
      </c>
      <c r="M86" s="91">
        <v>15031710555</v>
      </c>
    </row>
    <row r="87" s="49" customFormat="1" ht="24" customHeight="1" spans="1:13">
      <c r="A87" s="58">
        <v>84</v>
      </c>
      <c r="B87" s="60" t="s">
        <v>337</v>
      </c>
      <c r="C87" s="61" t="s">
        <v>338</v>
      </c>
      <c r="D87" s="60">
        <v>1601</v>
      </c>
      <c r="E87" s="60" t="s">
        <v>26</v>
      </c>
      <c r="F87" s="62" t="s">
        <v>339</v>
      </c>
      <c r="G87" s="65" t="s">
        <v>340</v>
      </c>
      <c r="H87" s="64">
        <v>50.53</v>
      </c>
      <c r="I87" s="89">
        <v>31</v>
      </c>
      <c r="J87" s="64">
        <v>33.37</v>
      </c>
      <c r="K87" s="64">
        <f t="shared" si="4"/>
        <v>2772.5811</v>
      </c>
      <c r="L87" s="64">
        <f t="shared" si="5"/>
        <v>2805.9511</v>
      </c>
      <c r="M87" s="91">
        <v>15532722552</v>
      </c>
    </row>
    <row r="88" s="49" customFormat="1" ht="24" customHeight="1" spans="1:13">
      <c r="A88" s="58">
        <v>85</v>
      </c>
      <c r="B88" s="60" t="s">
        <v>341</v>
      </c>
      <c r="C88" s="61" t="s">
        <v>342</v>
      </c>
      <c r="D88" s="60">
        <v>1602</v>
      </c>
      <c r="E88" s="60" t="s">
        <v>17</v>
      </c>
      <c r="F88" s="141" t="s">
        <v>343</v>
      </c>
      <c r="G88" s="65" t="s">
        <v>344</v>
      </c>
      <c r="H88" s="64">
        <v>50.53</v>
      </c>
      <c r="I88" s="89">
        <v>31</v>
      </c>
      <c r="J88" s="64">
        <v>33.37</v>
      </c>
      <c r="K88" s="64">
        <f t="shared" si="4"/>
        <v>2772.5811</v>
      </c>
      <c r="L88" s="64">
        <f t="shared" si="5"/>
        <v>2805.9511</v>
      </c>
      <c r="M88" s="91">
        <v>18830702794</v>
      </c>
    </row>
    <row r="89" s="49" customFormat="1" ht="24" customHeight="1" spans="1:13">
      <c r="A89" s="58">
        <v>86</v>
      </c>
      <c r="B89" s="60" t="s">
        <v>349</v>
      </c>
      <c r="C89" s="61" t="s">
        <v>350</v>
      </c>
      <c r="D89" s="60">
        <v>1605</v>
      </c>
      <c r="E89" s="60" t="s">
        <v>26</v>
      </c>
      <c r="F89" s="62" t="s">
        <v>351</v>
      </c>
      <c r="G89" s="65" t="s">
        <v>352</v>
      </c>
      <c r="H89" s="64">
        <v>49.95</v>
      </c>
      <c r="I89" s="89">
        <v>31</v>
      </c>
      <c r="J89" s="64">
        <v>33.37</v>
      </c>
      <c r="K89" s="64">
        <f t="shared" si="4"/>
        <v>2740.7565</v>
      </c>
      <c r="L89" s="64">
        <f t="shared" si="5"/>
        <v>2774.1265</v>
      </c>
      <c r="M89" s="91">
        <v>13833745177</v>
      </c>
    </row>
    <row r="90" s="49" customFormat="1" ht="24" customHeight="1" spans="1:13">
      <c r="A90" s="58">
        <v>87</v>
      </c>
      <c r="B90" s="60" t="s">
        <v>353</v>
      </c>
      <c r="C90" s="73" t="s">
        <v>354</v>
      </c>
      <c r="D90" s="60">
        <v>1607</v>
      </c>
      <c r="E90" s="60" t="s">
        <v>17</v>
      </c>
      <c r="F90" s="62" t="s">
        <v>355</v>
      </c>
      <c r="G90" s="65" t="s">
        <v>240</v>
      </c>
      <c r="H90" s="64">
        <v>41.55</v>
      </c>
      <c r="I90" s="89">
        <v>31</v>
      </c>
      <c r="J90" s="64">
        <v>33.37</v>
      </c>
      <c r="K90" s="64">
        <f t="shared" si="4"/>
        <v>2279.8485</v>
      </c>
      <c r="L90" s="64">
        <f t="shared" si="5"/>
        <v>2313.2185</v>
      </c>
      <c r="M90" s="91">
        <v>13111700625</v>
      </c>
    </row>
    <row r="91" s="49" customFormat="1" ht="24" customHeight="1" spans="1:13">
      <c r="A91" s="58">
        <v>88</v>
      </c>
      <c r="B91" s="60" t="s">
        <v>356</v>
      </c>
      <c r="C91" s="73" t="s">
        <v>357</v>
      </c>
      <c r="D91" s="60">
        <v>1609</v>
      </c>
      <c r="E91" s="60" t="s">
        <v>26</v>
      </c>
      <c r="F91" s="62" t="s">
        <v>358</v>
      </c>
      <c r="G91" s="65" t="s">
        <v>240</v>
      </c>
      <c r="H91" s="64">
        <v>49.95</v>
      </c>
      <c r="I91" s="89">
        <v>31</v>
      </c>
      <c r="J91" s="64">
        <v>33.37</v>
      </c>
      <c r="K91" s="64">
        <f t="shared" si="4"/>
        <v>2740.7565</v>
      </c>
      <c r="L91" s="64">
        <f t="shared" si="5"/>
        <v>2774.1265</v>
      </c>
      <c r="M91" s="91">
        <v>15532722552</v>
      </c>
    </row>
    <row r="92" s="49" customFormat="1" ht="24" customHeight="1" spans="1:13">
      <c r="A92" s="58">
        <v>89</v>
      </c>
      <c r="B92" s="60" t="s">
        <v>359</v>
      </c>
      <c r="C92" s="73" t="s">
        <v>360</v>
      </c>
      <c r="D92" s="60">
        <v>1610</v>
      </c>
      <c r="E92" s="60" t="s">
        <v>26</v>
      </c>
      <c r="F92" s="62" t="s">
        <v>361</v>
      </c>
      <c r="G92" s="65" t="s">
        <v>240</v>
      </c>
      <c r="H92" s="64">
        <v>48.71</v>
      </c>
      <c r="I92" s="89">
        <v>31</v>
      </c>
      <c r="J92" s="64">
        <v>33.37</v>
      </c>
      <c r="K92" s="64">
        <f t="shared" si="4"/>
        <v>2672.7177</v>
      </c>
      <c r="L92" s="64">
        <f t="shared" si="5"/>
        <v>2706.0877</v>
      </c>
      <c r="M92" s="91">
        <v>19103279598</v>
      </c>
    </row>
    <row r="93" s="49" customFormat="1" ht="24" customHeight="1" spans="1:13">
      <c r="A93" s="58">
        <v>90</v>
      </c>
      <c r="B93" s="68" t="s">
        <v>362</v>
      </c>
      <c r="C93" s="70" t="s">
        <v>363</v>
      </c>
      <c r="D93" s="60">
        <v>1612</v>
      </c>
      <c r="E93" s="68" t="s">
        <v>17</v>
      </c>
      <c r="F93" s="140" t="s">
        <v>364</v>
      </c>
      <c r="G93" s="63" t="s">
        <v>36</v>
      </c>
      <c r="H93" s="64">
        <v>48.71</v>
      </c>
      <c r="I93" s="89">
        <v>31</v>
      </c>
      <c r="J93" s="64">
        <v>33.37</v>
      </c>
      <c r="K93" s="64">
        <f t="shared" si="4"/>
        <v>2672.7177</v>
      </c>
      <c r="L93" s="64">
        <f t="shared" si="5"/>
        <v>2706.0877</v>
      </c>
      <c r="M93" s="95">
        <v>15203173666</v>
      </c>
    </row>
    <row r="94" s="49" customFormat="1" ht="24" customHeight="1" spans="1:13">
      <c r="A94" s="58">
        <v>91</v>
      </c>
      <c r="B94" s="60" t="s">
        <v>365</v>
      </c>
      <c r="C94" s="61" t="s">
        <v>366</v>
      </c>
      <c r="D94" s="60">
        <v>1615</v>
      </c>
      <c r="E94" s="60" t="s">
        <v>17</v>
      </c>
      <c r="F94" s="139" t="s">
        <v>367</v>
      </c>
      <c r="G94" s="65" t="s">
        <v>368</v>
      </c>
      <c r="H94" s="64">
        <v>48.71</v>
      </c>
      <c r="I94" s="89">
        <v>31</v>
      </c>
      <c r="J94" s="64">
        <v>33.37</v>
      </c>
      <c r="K94" s="64">
        <f t="shared" si="4"/>
        <v>2672.7177</v>
      </c>
      <c r="L94" s="64">
        <f t="shared" si="5"/>
        <v>2706.0877</v>
      </c>
      <c r="M94" s="91">
        <v>15732730713</v>
      </c>
    </row>
    <row r="95" s="49" customFormat="1" ht="24" customHeight="1" spans="1:13">
      <c r="A95" s="58">
        <v>92</v>
      </c>
      <c r="B95" s="60" t="s">
        <v>369</v>
      </c>
      <c r="C95" s="61" t="s">
        <v>370</v>
      </c>
      <c r="D95" s="60">
        <v>1616</v>
      </c>
      <c r="E95" s="60" t="s">
        <v>17</v>
      </c>
      <c r="F95" s="62" t="s">
        <v>371</v>
      </c>
      <c r="G95" s="65" t="s">
        <v>372</v>
      </c>
      <c r="H95" s="64">
        <v>50.53</v>
      </c>
      <c r="I95" s="89">
        <v>31</v>
      </c>
      <c r="J95" s="64">
        <v>33.37</v>
      </c>
      <c r="K95" s="64">
        <f t="shared" si="4"/>
        <v>2772.5811</v>
      </c>
      <c r="L95" s="64">
        <f t="shared" si="5"/>
        <v>2805.9511</v>
      </c>
      <c r="M95" s="91">
        <v>19932255552</v>
      </c>
    </row>
    <row r="96" s="50" customFormat="1" ht="22" customHeight="1" spans="1:13">
      <c r="A96" s="98"/>
      <c r="B96" s="99" t="s">
        <v>373</v>
      </c>
      <c r="C96" s="100" t="s">
        <v>374</v>
      </c>
      <c r="D96" s="100"/>
      <c r="E96" s="82"/>
      <c r="F96" s="101"/>
      <c r="G96" s="100"/>
      <c r="H96" s="102">
        <v>68.69</v>
      </c>
      <c r="I96" s="82"/>
      <c r="J96" s="82"/>
      <c r="K96" s="109"/>
      <c r="L96" s="110"/>
      <c r="M96" s="110"/>
    </row>
    <row r="97" s="50" customFormat="1" ht="22" customHeight="1" spans="1:13">
      <c r="A97" s="103"/>
      <c r="B97" s="104"/>
      <c r="C97" s="100" t="s">
        <v>375</v>
      </c>
      <c r="D97" s="100"/>
      <c r="E97" s="82"/>
      <c r="F97" s="101"/>
      <c r="G97" s="100"/>
      <c r="H97" s="102">
        <v>473.4</v>
      </c>
      <c r="I97" s="82"/>
      <c r="J97" s="82"/>
      <c r="K97" s="109"/>
      <c r="L97" s="110"/>
      <c r="M97" s="110"/>
    </row>
    <row r="98" s="50" customFormat="1" ht="22" customHeight="1" spans="1:13">
      <c r="A98" s="103"/>
      <c r="B98" s="105"/>
      <c r="C98" s="100" t="s">
        <v>376</v>
      </c>
      <c r="D98" s="100"/>
      <c r="E98" s="82"/>
      <c r="F98" s="101"/>
      <c r="G98" s="100"/>
      <c r="H98" s="102">
        <v>197.46</v>
      </c>
      <c r="I98" s="82"/>
      <c r="J98" s="82"/>
      <c r="K98" s="109"/>
      <c r="L98" s="110"/>
      <c r="M98" s="110"/>
    </row>
    <row r="99" s="50" customFormat="1" ht="22" customHeight="1" spans="1:13">
      <c r="A99" s="106" t="s">
        <v>377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</row>
    <row r="100" s="50" customFormat="1" ht="22" customHeight="1" spans="1:13">
      <c r="A100" s="106" t="s">
        <v>413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</row>
    <row r="101" s="50" customFormat="1" ht="22" customHeight="1" spans="1:13">
      <c r="A101" s="107" t="s">
        <v>414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</row>
    <row r="102" s="50" customFormat="1" ht="22" customHeight="1" spans="1:13">
      <c r="A102" s="106" t="s">
        <v>415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</row>
    <row r="103" s="50" customFormat="1" ht="86" customHeight="1" spans="1:13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</row>
    <row r="104" s="50" customFormat="1" ht="22" customHeight="1" spans="1:11">
      <c r="A104" s="108"/>
      <c r="K104" s="111"/>
    </row>
    <row r="105" s="50" customFormat="1" ht="22" customHeight="1" spans="1:11">
      <c r="A105" s="108"/>
      <c r="K105" s="111"/>
    </row>
    <row r="106" s="50" customFormat="1" ht="22" customHeight="1" spans="1:11">
      <c r="A106" s="108"/>
      <c r="K106" s="111"/>
    </row>
    <row r="107" s="50" customFormat="1" ht="22" customHeight="1" spans="1:11">
      <c r="A107" s="108"/>
      <c r="K107" s="111"/>
    </row>
    <row r="108" s="50" customFormat="1" ht="22" customHeight="1" spans="1:11">
      <c r="A108" s="108"/>
      <c r="K108" s="111"/>
    </row>
  </sheetData>
  <mergeCells count="19">
    <mergeCell ref="A1:M1"/>
    <mergeCell ref="J2:K2"/>
    <mergeCell ref="A99:M99"/>
    <mergeCell ref="A100:M100"/>
    <mergeCell ref="A101:M101"/>
    <mergeCell ref="A2:A3"/>
    <mergeCell ref="A96:A98"/>
    <mergeCell ref="B2:B3"/>
    <mergeCell ref="B96:B98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A102:M103"/>
  </mergeCells>
  <pageMargins left="0.393055555555556" right="0.354166666666667" top="0.275" bottom="0.236111111111111" header="0.275" footer="0.196527777777778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topLeftCell="A66" workbookViewId="0">
      <selection activeCell="L72" sqref="L72"/>
    </sheetView>
  </sheetViews>
  <sheetFormatPr defaultColWidth="10" defaultRowHeight="12"/>
  <cols>
    <col min="1" max="1" width="6.65" style="1" customWidth="1"/>
    <col min="2" max="2" width="8.325" style="1" customWidth="1"/>
    <col min="3" max="3" width="26.8916666666667" style="1" customWidth="1"/>
    <col min="4" max="4" width="6.66666666666667" style="1" customWidth="1"/>
    <col min="5" max="5" width="5.225" style="1" customWidth="1"/>
    <col min="6" max="6" width="20.6666666666667" style="1" customWidth="1"/>
    <col min="7" max="7" width="22.4416666666667" style="3" customWidth="1"/>
    <col min="8" max="8" width="8.94166666666667" style="1" customWidth="1"/>
    <col min="9" max="9" width="5.225" style="4" customWidth="1"/>
    <col min="10" max="10" width="9.66666666666667" style="5" customWidth="1"/>
    <col min="11" max="11" width="9.44166666666667" style="5" customWidth="1"/>
    <col min="12" max="12" width="9.33333333333333" style="6" customWidth="1"/>
    <col min="13" max="13" width="13.225" style="1" customWidth="1"/>
    <col min="14" max="16380" width="10" style="1"/>
    <col min="16381" max="16383" width="10" style="2"/>
    <col min="16384" max="16384" width="10" style="7"/>
  </cols>
  <sheetData>
    <row r="1" s="1" customFormat="1" ht="37" customHeight="1" spans="1:13">
      <c r="A1" s="8" t="s">
        <v>416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0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417</v>
      </c>
      <c r="H2" s="11" t="s">
        <v>8</v>
      </c>
      <c r="I2" s="9" t="s">
        <v>9</v>
      </c>
      <c r="J2" s="31" t="s">
        <v>10</v>
      </c>
      <c r="K2" s="31"/>
      <c r="L2" s="31" t="s">
        <v>11</v>
      </c>
      <c r="M2" s="27" t="s">
        <v>12</v>
      </c>
    </row>
    <row r="3" s="1" customFormat="1" ht="21" customHeight="1" spans="1:13">
      <c r="A3" s="9"/>
      <c r="B3" s="12"/>
      <c r="C3" s="9"/>
      <c r="D3" s="9"/>
      <c r="E3" s="9"/>
      <c r="F3" s="9"/>
      <c r="G3" s="9"/>
      <c r="H3" s="11"/>
      <c r="I3" s="9"/>
      <c r="J3" s="31" t="s">
        <v>13</v>
      </c>
      <c r="K3" s="31" t="s">
        <v>14</v>
      </c>
      <c r="L3" s="31"/>
      <c r="M3" s="27"/>
    </row>
    <row r="4" s="1" customFormat="1" ht="23" customHeight="1" spans="1:13">
      <c r="A4" s="9">
        <v>1</v>
      </c>
      <c r="B4" s="13" t="s">
        <v>15</v>
      </c>
      <c r="C4" s="14" t="s">
        <v>16</v>
      </c>
      <c r="D4" s="13">
        <v>401</v>
      </c>
      <c r="E4" s="13" t="s">
        <v>17</v>
      </c>
      <c r="F4" s="15" t="s">
        <v>18</v>
      </c>
      <c r="G4" s="16" t="s">
        <v>19</v>
      </c>
      <c r="H4" s="13">
        <v>49.09</v>
      </c>
      <c r="I4" s="32">
        <v>31</v>
      </c>
      <c r="J4" s="26">
        <f t="shared" ref="J4:J67" si="0">33.33/31*I4</f>
        <v>33.33</v>
      </c>
      <c r="K4" s="26">
        <f t="shared" ref="K4:K67" si="1">H4*1.77*I4</f>
        <v>2693.5683</v>
      </c>
      <c r="L4" s="26">
        <f t="shared" ref="L4:L67" si="2">K4+J4</f>
        <v>2726.8983</v>
      </c>
      <c r="M4" s="13">
        <v>18703283007</v>
      </c>
    </row>
    <row r="5" s="1" customFormat="1" ht="23" customHeight="1" spans="1:13">
      <c r="A5" s="9">
        <v>2</v>
      </c>
      <c r="B5" s="13" t="s">
        <v>20</v>
      </c>
      <c r="C5" s="14" t="s">
        <v>21</v>
      </c>
      <c r="D5" s="13">
        <v>406</v>
      </c>
      <c r="E5" s="13" t="s">
        <v>17</v>
      </c>
      <c r="F5" s="15" t="s">
        <v>22</v>
      </c>
      <c r="G5" s="16" t="s">
        <v>23</v>
      </c>
      <c r="H5" s="13">
        <v>32.93</v>
      </c>
      <c r="I5" s="32">
        <v>31</v>
      </c>
      <c r="J5" s="26">
        <f t="shared" si="0"/>
        <v>33.33</v>
      </c>
      <c r="K5" s="26">
        <f t="shared" si="1"/>
        <v>1806.8691</v>
      </c>
      <c r="L5" s="26">
        <f t="shared" si="2"/>
        <v>1840.1991</v>
      </c>
      <c r="M5" s="13">
        <v>19933719617</v>
      </c>
    </row>
    <row r="6" s="1" customFormat="1" ht="23" customHeight="1" spans="1:13">
      <c r="A6" s="9">
        <v>3</v>
      </c>
      <c r="B6" s="13" t="s">
        <v>24</v>
      </c>
      <c r="C6" s="14" t="s">
        <v>25</v>
      </c>
      <c r="D6" s="13">
        <v>408</v>
      </c>
      <c r="E6" s="13" t="s">
        <v>26</v>
      </c>
      <c r="F6" s="15" t="s">
        <v>27</v>
      </c>
      <c r="G6" s="16" t="s">
        <v>28</v>
      </c>
      <c r="H6" s="13">
        <v>36.91</v>
      </c>
      <c r="I6" s="32">
        <v>31</v>
      </c>
      <c r="J6" s="26">
        <f t="shared" si="0"/>
        <v>33.33</v>
      </c>
      <c r="K6" s="26">
        <f t="shared" si="1"/>
        <v>2025.2517</v>
      </c>
      <c r="L6" s="26">
        <f t="shared" si="2"/>
        <v>2058.5817</v>
      </c>
      <c r="M6" s="13">
        <v>18303279868</v>
      </c>
    </row>
    <row r="7" s="1" customFormat="1" ht="23" customHeight="1" spans="1:13">
      <c r="A7" s="9">
        <v>4</v>
      </c>
      <c r="B7" s="13" t="s">
        <v>33</v>
      </c>
      <c r="C7" s="14" t="s">
        <v>34</v>
      </c>
      <c r="D7" s="13">
        <v>410</v>
      </c>
      <c r="E7" s="13" t="s">
        <v>17</v>
      </c>
      <c r="F7" s="15" t="s">
        <v>35</v>
      </c>
      <c r="G7" s="16" t="s">
        <v>36</v>
      </c>
      <c r="H7" s="13">
        <v>49.09</v>
      </c>
      <c r="I7" s="32">
        <v>31</v>
      </c>
      <c r="J7" s="26">
        <f t="shared" si="0"/>
        <v>33.33</v>
      </c>
      <c r="K7" s="26">
        <f t="shared" si="1"/>
        <v>2693.5683</v>
      </c>
      <c r="L7" s="26">
        <f t="shared" si="2"/>
        <v>2726.8983</v>
      </c>
      <c r="M7" s="13">
        <v>13011999551</v>
      </c>
    </row>
    <row r="8" s="1" customFormat="1" ht="23" customHeight="1" spans="1:13">
      <c r="A8" s="9">
        <v>5</v>
      </c>
      <c r="B8" s="13" t="s">
        <v>418</v>
      </c>
      <c r="C8" s="14" t="s">
        <v>419</v>
      </c>
      <c r="D8" s="13">
        <v>412</v>
      </c>
      <c r="E8" s="13" t="s">
        <v>26</v>
      </c>
      <c r="F8" s="15" t="s">
        <v>420</v>
      </c>
      <c r="G8" s="16" t="s">
        <v>421</v>
      </c>
      <c r="H8" s="13">
        <v>48.48</v>
      </c>
      <c r="I8" s="32">
        <v>16</v>
      </c>
      <c r="J8" s="26">
        <f t="shared" si="0"/>
        <v>17.2025806451613</v>
      </c>
      <c r="K8" s="26">
        <f t="shared" si="1"/>
        <v>1372.9536</v>
      </c>
      <c r="L8" s="26">
        <f t="shared" si="2"/>
        <v>1390.15618064516</v>
      </c>
      <c r="M8" s="13">
        <v>13315749665</v>
      </c>
    </row>
    <row r="9" s="1" customFormat="1" ht="23" customHeight="1" spans="1:13">
      <c r="A9" s="9">
        <v>6</v>
      </c>
      <c r="B9" s="13" t="s">
        <v>41</v>
      </c>
      <c r="C9" s="14" t="s">
        <v>42</v>
      </c>
      <c r="D9" s="13">
        <v>415</v>
      </c>
      <c r="E9" s="13" t="s">
        <v>17</v>
      </c>
      <c r="F9" s="15" t="s">
        <v>43</v>
      </c>
      <c r="G9" s="16" t="s">
        <v>44</v>
      </c>
      <c r="H9" s="13">
        <v>48.48</v>
      </c>
      <c r="I9" s="32">
        <v>31</v>
      </c>
      <c r="J9" s="26">
        <f t="shared" si="0"/>
        <v>33.33</v>
      </c>
      <c r="K9" s="26">
        <f t="shared" si="1"/>
        <v>2660.0976</v>
      </c>
      <c r="L9" s="26">
        <f t="shared" si="2"/>
        <v>2693.4276</v>
      </c>
      <c r="M9" s="13">
        <v>13103373633</v>
      </c>
    </row>
    <row r="10" s="1" customFormat="1" ht="23" customHeight="1" spans="1:13">
      <c r="A10" s="9">
        <v>7</v>
      </c>
      <c r="B10" s="17" t="s">
        <v>45</v>
      </c>
      <c r="C10" s="14" t="s">
        <v>46</v>
      </c>
      <c r="D10" s="17">
        <v>416</v>
      </c>
      <c r="E10" s="17" t="s">
        <v>26</v>
      </c>
      <c r="F10" s="18" t="s">
        <v>47</v>
      </c>
      <c r="G10" s="16" t="s">
        <v>48</v>
      </c>
      <c r="H10" s="13">
        <v>48.48</v>
      </c>
      <c r="I10" s="32">
        <v>31</v>
      </c>
      <c r="J10" s="26">
        <f t="shared" si="0"/>
        <v>33.33</v>
      </c>
      <c r="K10" s="26">
        <f t="shared" si="1"/>
        <v>2660.0976</v>
      </c>
      <c r="L10" s="26">
        <f t="shared" si="2"/>
        <v>2693.4276</v>
      </c>
      <c r="M10" s="17">
        <v>15226622915</v>
      </c>
    </row>
    <row r="11" s="1" customFormat="1" ht="23" customHeight="1" spans="1:13">
      <c r="A11" s="9">
        <v>8</v>
      </c>
      <c r="B11" s="13" t="s">
        <v>49</v>
      </c>
      <c r="C11" s="19" t="s">
        <v>50</v>
      </c>
      <c r="D11" s="13">
        <v>417</v>
      </c>
      <c r="E11" s="13" t="s">
        <v>17</v>
      </c>
      <c r="F11" s="15" t="s">
        <v>51</v>
      </c>
      <c r="G11" s="16" t="s">
        <v>52</v>
      </c>
      <c r="H11" s="13">
        <v>48.48</v>
      </c>
      <c r="I11" s="32">
        <v>31</v>
      </c>
      <c r="J11" s="26">
        <f t="shared" si="0"/>
        <v>33.33</v>
      </c>
      <c r="K11" s="26">
        <f t="shared" si="1"/>
        <v>2660.0976</v>
      </c>
      <c r="L11" s="26">
        <f t="shared" si="2"/>
        <v>2693.4276</v>
      </c>
      <c r="M11" s="13">
        <v>18232707812</v>
      </c>
    </row>
    <row r="12" s="1" customFormat="1" ht="23" customHeight="1" spans="1:13">
      <c r="A12" s="9">
        <v>9</v>
      </c>
      <c r="B12" s="13" t="s">
        <v>53</v>
      </c>
      <c r="C12" s="14" t="s">
        <v>54</v>
      </c>
      <c r="D12" s="13">
        <v>421</v>
      </c>
      <c r="E12" s="13" t="s">
        <v>26</v>
      </c>
      <c r="F12" s="13" t="s">
        <v>55</v>
      </c>
      <c r="G12" s="16" t="s">
        <v>56</v>
      </c>
      <c r="H12" s="13">
        <v>48.48</v>
      </c>
      <c r="I12" s="32">
        <v>31</v>
      </c>
      <c r="J12" s="26">
        <f t="shared" si="0"/>
        <v>33.33</v>
      </c>
      <c r="K12" s="26">
        <f t="shared" si="1"/>
        <v>2660.0976</v>
      </c>
      <c r="L12" s="26">
        <f t="shared" si="2"/>
        <v>2693.4276</v>
      </c>
      <c r="M12" s="13">
        <v>13832708391</v>
      </c>
    </row>
    <row r="13" s="1" customFormat="1" ht="23" customHeight="1" spans="1:13">
      <c r="A13" s="9">
        <v>10</v>
      </c>
      <c r="B13" s="13" t="s">
        <v>57</v>
      </c>
      <c r="C13" s="19" t="s">
        <v>58</v>
      </c>
      <c r="D13" s="17">
        <v>423</v>
      </c>
      <c r="E13" s="17" t="s">
        <v>17</v>
      </c>
      <c r="F13" s="18" t="s">
        <v>59</v>
      </c>
      <c r="G13" s="16" t="s">
        <v>60</v>
      </c>
      <c r="H13" s="13">
        <v>49.09</v>
      </c>
      <c r="I13" s="32">
        <v>31</v>
      </c>
      <c r="J13" s="26">
        <f t="shared" si="0"/>
        <v>33.33</v>
      </c>
      <c r="K13" s="26">
        <f t="shared" si="1"/>
        <v>2693.5683</v>
      </c>
      <c r="L13" s="26">
        <f t="shared" si="2"/>
        <v>2726.8983</v>
      </c>
      <c r="M13" s="17">
        <v>18233783145</v>
      </c>
    </row>
    <row r="14" s="1" customFormat="1" ht="23" customHeight="1" spans="1:13">
      <c r="A14" s="9">
        <v>11</v>
      </c>
      <c r="B14" s="17" t="s">
        <v>61</v>
      </c>
      <c r="C14" s="14" t="s">
        <v>62</v>
      </c>
      <c r="D14" s="17">
        <v>427</v>
      </c>
      <c r="E14" s="17" t="s">
        <v>26</v>
      </c>
      <c r="F14" s="142" t="s">
        <v>63</v>
      </c>
      <c r="G14" s="16" t="s">
        <v>64</v>
      </c>
      <c r="H14" s="13">
        <v>49.36</v>
      </c>
      <c r="I14" s="32">
        <v>31</v>
      </c>
      <c r="J14" s="26">
        <f t="shared" si="0"/>
        <v>33.33</v>
      </c>
      <c r="K14" s="26">
        <f t="shared" si="1"/>
        <v>2708.3832</v>
      </c>
      <c r="L14" s="26">
        <f t="shared" si="2"/>
        <v>2741.7132</v>
      </c>
      <c r="M14" s="13">
        <v>13473712201</v>
      </c>
    </row>
    <row r="15" s="1" customFormat="1" ht="23" customHeight="1" spans="1:13">
      <c r="A15" s="9">
        <v>12</v>
      </c>
      <c r="B15" s="13" t="s">
        <v>65</v>
      </c>
      <c r="C15" s="14" t="s">
        <v>66</v>
      </c>
      <c r="D15" s="13">
        <v>428</v>
      </c>
      <c r="E15" s="13" t="s">
        <v>26</v>
      </c>
      <c r="F15" s="142" t="s">
        <v>67</v>
      </c>
      <c r="G15" s="16" t="s">
        <v>68</v>
      </c>
      <c r="H15" s="13">
        <v>49.36</v>
      </c>
      <c r="I15" s="32">
        <v>31</v>
      </c>
      <c r="J15" s="26">
        <f t="shared" si="0"/>
        <v>33.33</v>
      </c>
      <c r="K15" s="26">
        <f t="shared" si="1"/>
        <v>2708.3832</v>
      </c>
      <c r="L15" s="26">
        <f t="shared" si="2"/>
        <v>2741.7132</v>
      </c>
      <c r="M15" s="13">
        <v>15350766050</v>
      </c>
    </row>
    <row r="16" s="1" customFormat="1" ht="23" customHeight="1" spans="1:13">
      <c r="A16" s="9">
        <v>13</v>
      </c>
      <c r="B16" s="13" t="s">
        <v>69</v>
      </c>
      <c r="C16" s="19" t="s">
        <v>70</v>
      </c>
      <c r="D16" s="13">
        <v>431</v>
      </c>
      <c r="E16" s="13" t="s">
        <v>17</v>
      </c>
      <c r="F16" s="15" t="s">
        <v>71</v>
      </c>
      <c r="G16" s="16" t="s">
        <v>72</v>
      </c>
      <c r="H16" s="13">
        <v>49.14</v>
      </c>
      <c r="I16" s="32">
        <v>31</v>
      </c>
      <c r="J16" s="26">
        <f t="shared" si="0"/>
        <v>33.33</v>
      </c>
      <c r="K16" s="26">
        <f t="shared" si="1"/>
        <v>2696.3118</v>
      </c>
      <c r="L16" s="26">
        <f t="shared" si="2"/>
        <v>2729.6418</v>
      </c>
      <c r="M16" s="13">
        <v>18713646361</v>
      </c>
    </row>
    <row r="17" s="1" customFormat="1" ht="23" customHeight="1" spans="1:13">
      <c r="A17" s="9">
        <v>14</v>
      </c>
      <c r="B17" s="13" t="s">
        <v>76</v>
      </c>
      <c r="C17" s="20" t="s">
        <v>77</v>
      </c>
      <c r="D17" s="13">
        <v>436</v>
      </c>
      <c r="E17" s="13" t="s">
        <v>26</v>
      </c>
      <c r="F17" s="142" t="s">
        <v>78</v>
      </c>
      <c r="G17" s="16" t="s">
        <v>60</v>
      </c>
      <c r="H17" s="13">
        <v>48.48</v>
      </c>
      <c r="I17" s="32">
        <v>31</v>
      </c>
      <c r="J17" s="26">
        <f t="shared" si="0"/>
        <v>33.33</v>
      </c>
      <c r="K17" s="26">
        <f t="shared" si="1"/>
        <v>2660.0976</v>
      </c>
      <c r="L17" s="26">
        <f t="shared" si="2"/>
        <v>2693.4276</v>
      </c>
      <c r="M17" s="13">
        <v>13831736388</v>
      </c>
    </row>
    <row r="18" s="1" customFormat="1" ht="23" customHeight="1" spans="1:13">
      <c r="A18" s="9">
        <v>15</v>
      </c>
      <c r="B18" s="13" t="s">
        <v>422</v>
      </c>
      <c r="C18" s="20" t="s">
        <v>423</v>
      </c>
      <c r="D18" s="13">
        <v>502</v>
      </c>
      <c r="E18" s="13" t="s">
        <v>17</v>
      </c>
      <c r="F18" s="142" t="s">
        <v>424</v>
      </c>
      <c r="G18" s="16" t="s">
        <v>421</v>
      </c>
      <c r="H18" s="13">
        <v>46.27</v>
      </c>
      <c r="I18" s="32">
        <v>16</v>
      </c>
      <c r="J18" s="26">
        <f t="shared" si="0"/>
        <v>17.2025806451613</v>
      </c>
      <c r="K18" s="26">
        <f t="shared" si="1"/>
        <v>1310.3664</v>
      </c>
      <c r="L18" s="26">
        <f t="shared" si="2"/>
        <v>1327.56898064516</v>
      </c>
      <c r="M18" s="13">
        <v>15031176577</v>
      </c>
    </row>
    <row r="19" s="1" customFormat="1" ht="23" customHeight="1" spans="1:13">
      <c r="A19" s="9">
        <v>16</v>
      </c>
      <c r="B19" s="13" t="s">
        <v>95</v>
      </c>
      <c r="C19" s="14" t="s">
        <v>96</v>
      </c>
      <c r="D19" s="13">
        <v>506</v>
      </c>
      <c r="E19" s="13" t="s">
        <v>17</v>
      </c>
      <c r="F19" s="15" t="s">
        <v>97</v>
      </c>
      <c r="G19" s="16" t="s">
        <v>98</v>
      </c>
      <c r="H19" s="13">
        <v>49.86</v>
      </c>
      <c r="I19" s="32">
        <v>31</v>
      </c>
      <c r="J19" s="26">
        <f t="shared" si="0"/>
        <v>33.33</v>
      </c>
      <c r="K19" s="26">
        <f t="shared" si="1"/>
        <v>2735.8182</v>
      </c>
      <c r="L19" s="26">
        <f t="shared" si="2"/>
        <v>2769.1482</v>
      </c>
      <c r="M19" s="13">
        <v>18003276195</v>
      </c>
    </row>
    <row r="20" s="1" customFormat="1" ht="23" customHeight="1" spans="1:13">
      <c r="A20" s="9">
        <v>17</v>
      </c>
      <c r="B20" s="13" t="s">
        <v>425</v>
      </c>
      <c r="C20" s="14" t="s">
        <v>426</v>
      </c>
      <c r="D20" s="13">
        <v>509</v>
      </c>
      <c r="E20" s="13" t="s">
        <v>17</v>
      </c>
      <c r="F20" s="15" t="s">
        <v>427</v>
      </c>
      <c r="G20" s="16" t="s">
        <v>421</v>
      </c>
      <c r="H20" s="13">
        <v>48.87</v>
      </c>
      <c r="I20" s="32">
        <v>16</v>
      </c>
      <c r="J20" s="26">
        <f t="shared" si="0"/>
        <v>17.2025806451613</v>
      </c>
      <c r="K20" s="26">
        <f t="shared" si="1"/>
        <v>1383.9984</v>
      </c>
      <c r="L20" s="26">
        <f t="shared" si="2"/>
        <v>1401.20098064516</v>
      </c>
      <c r="M20" s="13">
        <v>13393388849</v>
      </c>
    </row>
    <row r="21" s="1" customFormat="1" ht="23" customHeight="1" spans="1:13">
      <c r="A21" s="9">
        <v>18</v>
      </c>
      <c r="B21" s="17" t="s">
        <v>103</v>
      </c>
      <c r="C21" s="21" t="s">
        <v>104</v>
      </c>
      <c r="D21" s="13">
        <v>513</v>
      </c>
      <c r="E21" s="17" t="s">
        <v>17</v>
      </c>
      <c r="F21" s="15" t="s">
        <v>105</v>
      </c>
      <c r="G21" s="16" t="s">
        <v>106</v>
      </c>
      <c r="H21" s="13">
        <v>46.44</v>
      </c>
      <c r="I21" s="32">
        <v>31</v>
      </c>
      <c r="J21" s="26">
        <f t="shared" si="0"/>
        <v>33.33</v>
      </c>
      <c r="K21" s="26">
        <f t="shared" si="1"/>
        <v>2548.1628</v>
      </c>
      <c r="L21" s="26">
        <f t="shared" si="2"/>
        <v>2581.4928</v>
      </c>
      <c r="M21" s="13">
        <v>18032733999</v>
      </c>
    </row>
    <row r="22" s="1" customFormat="1" ht="23" customHeight="1" spans="1:13">
      <c r="A22" s="9">
        <v>19</v>
      </c>
      <c r="B22" s="13" t="s">
        <v>115</v>
      </c>
      <c r="C22" s="14" t="s">
        <v>116</v>
      </c>
      <c r="D22" s="13">
        <v>520</v>
      </c>
      <c r="E22" s="13" t="s">
        <v>26</v>
      </c>
      <c r="F22" s="142" t="s">
        <v>117</v>
      </c>
      <c r="G22" s="16" t="s">
        <v>118</v>
      </c>
      <c r="H22" s="13">
        <v>45.87</v>
      </c>
      <c r="I22" s="32">
        <v>31</v>
      </c>
      <c r="J22" s="26">
        <f t="shared" si="0"/>
        <v>33.33</v>
      </c>
      <c r="K22" s="26">
        <f t="shared" si="1"/>
        <v>2516.8869</v>
      </c>
      <c r="L22" s="26">
        <f t="shared" si="2"/>
        <v>2550.2169</v>
      </c>
      <c r="M22" s="13">
        <v>15733705382</v>
      </c>
    </row>
    <row r="23" s="1" customFormat="1" ht="23" customHeight="1" spans="1:13">
      <c r="A23" s="9">
        <v>20</v>
      </c>
      <c r="B23" s="13" t="s">
        <v>119</v>
      </c>
      <c r="C23" s="14" t="s">
        <v>120</v>
      </c>
      <c r="D23" s="13">
        <v>522</v>
      </c>
      <c r="E23" s="13" t="s">
        <v>17</v>
      </c>
      <c r="F23" s="15" t="s">
        <v>121</v>
      </c>
      <c r="G23" s="16" t="s">
        <v>122</v>
      </c>
      <c r="H23" s="13">
        <v>46.22</v>
      </c>
      <c r="I23" s="32">
        <v>31</v>
      </c>
      <c r="J23" s="26">
        <f t="shared" si="0"/>
        <v>33.33</v>
      </c>
      <c r="K23" s="26">
        <f t="shared" si="1"/>
        <v>2536.0914</v>
      </c>
      <c r="L23" s="26">
        <f t="shared" si="2"/>
        <v>2569.4214</v>
      </c>
      <c r="M23" s="13">
        <v>15028651100</v>
      </c>
    </row>
    <row r="24" s="1" customFormat="1" ht="23" customHeight="1" spans="1:13">
      <c r="A24" s="9">
        <v>21</v>
      </c>
      <c r="B24" s="13" t="s">
        <v>402</v>
      </c>
      <c r="C24" s="22" t="s">
        <v>403</v>
      </c>
      <c r="D24" s="13">
        <v>527</v>
      </c>
      <c r="E24" s="13" t="s">
        <v>17</v>
      </c>
      <c r="F24" s="142" t="s">
        <v>404</v>
      </c>
      <c r="G24" s="16" t="s">
        <v>405</v>
      </c>
      <c r="H24" s="13">
        <v>49.86</v>
      </c>
      <c r="I24" s="32">
        <v>31</v>
      </c>
      <c r="J24" s="26">
        <f t="shared" si="0"/>
        <v>33.33</v>
      </c>
      <c r="K24" s="26">
        <f t="shared" si="1"/>
        <v>2735.8182</v>
      </c>
      <c r="L24" s="26">
        <f t="shared" si="2"/>
        <v>2769.1482</v>
      </c>
      <c r="M24" s="13">
        <v>18330768625</v>
      </c>
    </row>
    <row r="25" s="1" customFormat="1" ht="23" customHeight="1" spans="1:13">
      <c r="A25" s="9">
        <v>22</v>
      </c>
      <c r="B25" s="13" t="s">
        <v>131</v>
      </c>
      <c r="C25" s="14" t="s">
        <v>132</v>
      </c>
      <c r="D25" s="13">
        <v>529</v>
      </c>
      <c r="E25" s="13" t="s">
        <v>26</v>
      </c>
      <c r="F25" s="15" t="s">
        <v>133</v>
      </c>
      <c r="G25" s="16" t="s">
        <v>23</v>
      </c>
      <c r="H25" s="13">
        <v>46.27</v>
      </c>
      <c r="I25" s="32">
        <v>31</v>
      </c>
      <c r="J25" s="26">
        <f t="shared" si="0"/>
        <v>33.33</v>
      </c>
      <c r="K25" s="26">
        <f t="shared" si="1"/>
        <v>2538.8349</v>
      </c>
      <c r="L25" s="26">
        <f t="shared" si="2"/>
        <v>2572.1649</v>
      </c>
      <c r="M25" s="13">
        <v>15131781575</v>
      </c>
    </row>
    <row r="26" s="1" customFormat="1" ht="23" customHeight="1" spans="1:13">
      <c r="A26" s="9">
        <v>23</v>
      </c>
      <c r="B26" s="13" t="s">
        <v>134</v>
      </c>
      <c r="C26" s="14" t="s">
        <v>135</v>
      </c>
      <c r="D26" s="13">
        <v>532</v>
      </c>
      <c r="E26" s="13" t="s">
        <v>17</v>
      </c>
      <c r="F26" s="15" t="s">
        <v>136</v>
      </c>
      <c r="G26" s="16" t="s">
        <v>137</v>
      </c>
      <c r="H26" s="13">
        <v>42.02</v>
      </c>
      <c r="I26" s="32">
        <v>31</v>
      </c>
      <c r="J26" s="26">
        <f t="shared" si="0"/>
        <v>33.33</v>
      </c>
      <c r="K26" s="26">
        <f t="shared" si="1"/>
        <v>2305.6374</v>
      </c>
      <c r="L26" s="26">
        <f t="shared" si="2"/>
        <v>2338.9674</v>
      </c>
      <c r="M26" s="13">
        <v>17013210888</v>
      </c>
    </row>
    <row r="27" s="1" customFormat="1" ht="23" customHeight="1" spans="1:13">
      <c r="A27" s="9">
        <v>24</v>
      </c>
      <c r="B27" s="13" t="s">
        <v>138</v>
      </c>
      <c r="C27" s="14" t="s">
        <v>139</v>
      </c>
      <c r="D27" s="13">
        <v>536</v>
      </c>
      <c r="E27" s="13" t="s">
        <v>17</v>
      </c>
      <c r="F27" s="15" t="s">
        <v>140</v>
      </c>
      <c r="G27" s="16" t="s">
        <v>141</v>
      </c>
      <c r="H27" s="13">
        <v>42.01</v>
      </c>
      <c r="I27" s="32">
        <v>31</v>
      </c>
      <c r="J27" s="26">
        <f t="shared" si="0"/>
        <v>33.33</v>
      </c>
      <c r="K27" s="26">
        <f t="shared" si="1"/>
        <v>2305.0887</v>
      </c>
      <c r="L27" s="26">
        <f t="shared" si="2"/>
        <v>2338.4187</v>
      </c>
      <c r="M27" s="13">
        <v>17733729550</v>
      </c>
    </row>
    <row r="28" s="1" customFormat="1" ht="23" customHeight="1" spans="1:13">
      <c r="A28" s="9">
        <v>25</v>
      </c>
      <c r="B28" s="13" t="s">
        <v>142</v>
      </c>
      <c r="C28" s="14" t="s">
        <v>143</v>
      </c>
      <c r="D28" s="13">
        <v>538</v>
      </c>
      <c r="E28" s="13" t="s">
        <v>17</v>
      </c>
      <c r="F28" s="15" t="s">
        <v>144</v>
      </c>
      <c r="G28" s="16" t="s">
        <v>145</v>
      </c>
      <c r="H28" s="13">
        <v>42.01</v>
      </c>
      <c r="I28" s="32">
        <v>31</v>
      </c>
      <c r="J28" s="26">
        <f t="shared" si="0"/>
        <v>33.33</v>
      </c>
      <c r="K28" s="26">
        <f t="shared" si="1"/>
        <v>2305.0887</v>
      </c>
      <c r="L28" s="26">
        <f t="shared" si="2"/>
        <v>2338.4187</v>
      </c>
      <c r="M28" s="13">
        <v>18333015858</v>
      </c>
    </row>
    <row r="29" s="1" customFormat="1" ht="23" customHeight="1" spans="1:13">
      <c r="A29" s="9">
        <v>26</v>
      </c>
      <c r="B29" s="13" t="s">
        <v>146</v>
      </c>
      <c r="C29" s="14" t="s">
        <v>147</v>
      </c>
      <c r="D29" s="13">
        <v>539</v>
      </c>
      <c r="E29" s="13" t="s">
        <v>17</v>
      </c>
      <c r="F29" s="142" t="s">
        <v>148</v>
      </c>
      <c r="G29" s="16" t="s">
        <v>48</v>
      </c>
      <c r="H29" s="13">
        <v>42.01</v>
      </c>
      <c r="I29" s="32">
        <v>31</v>
      </c>
      <c r="J29" s="26">
        <f t="shared" si="0"/>
        <v>33.33</v>
      </c>
      <c r="K29" s="26">
        <f t="shared" si="1"/>
        <v>2305.0887</v>
      </c>
      <c r="L29" s="26">
        <f t="shared" si="2"/>
        <v>2338.4187</v>
      </c>
      <c r="M29" s="13">
        <v>17717737871</v>
      </c>
    </row>
    <row r="30" s="1" customFormat="1" ht="23" customHeight="1" spans="1:13">
      <c r="A30" s="9">
        <v>27</v>
      </c>
      <c r="B30" s="13" t="s">
        <v>406</v>
      </c>
      <c r="C30" s="20" t="s">
        <v>407</v>
      </c>
      <c r="D30" s="13">
        <v>601</v>
      </c>
      <c r="E30" s="13" t="s">
        <v>17</v>
      </c>
      <c r="F30" s="15" t="s">
        <v>408</v>
      </c>
      <c r="G30" s="16" t="s">
        <v>405</v>
      </c>
      <c r="H30" s="13">
        <v>49.86</v>
      </c>
      <c r="I30" s="32">
        <v>31</v>
      </c>
      <c r="J30" s="26">
        <f t="shared" si="0"/>
        <v>33.33</v>
      </c>
      <c r="K30" s="26">
        <f t="shared" si="1"/>
        <v>2735.8182</v>
      </c>
      <c r="L30" s="26">
        <f t="shared" si="2"/>
        <v>2769.1482</v>
      </c>
      <c r="M30" s="13">
        <v>13623174944</v>
      </c>
    </row>
    <row r="31" s="1" customFormat="1" ht="23" customHeight="1" spans="1:13">
      <c r="A31" s="9">
        <v>28</v>
      </c>
      <c r="B31" s="13" t="s">
        <v>153</v>
      </c>
      <c r="C31" s="14" t="s">
        <v>154</v>
      </c>
      <c r="D31" s="13">
        <v>602</v>
      </c>
      <c r="E31" s="13" t="s">
        <v>26</v>
      </c>
      <c r="F31" s="142" t="s">
        <v>155</v>
      </c>
      <c r="G31" s="16" t="s">
        <v>156</v>
      </c>
      <c r="H31" s="13">
        <v>48.87</v>
      </c>
      <c r="I31" s="32">
        <v>31</v>
      </c>
      <c r="J31" s="26">
        <f t="shared" si="0"/>
        <v>33.33</v>
      </c>
      <c r="K31" s="26">
        <f t="shared" si="1"/>
        <v>2681.4969</v>
      </c>
      <c r="L31" s="26">
        <f t="shared" si="2"/>
        <v>2714.8269</v>
      </c>
      <c r="M31" s="13">
        <v>17703170365</v>
      </c>
    </row>
    <row r="32" s="1" customFormat="1" ht="23" customHeight="1" spans="1:13">
      <c r="A32" s="9">
        <v>29</v>
      </c>
      <c r="B32" s="13" t="s">
        <v>157</v>
      </c>
      <c r="C32" s="23" t="s">
        <v>158</v>
      </c>
      <c r="D32" s="13">
        <v>603</v>
      </c>
      <c r="E32" s="13" t="s">
        <v>17</v>
      </c>
      <c r="F32" s="15" t="s">
        <v>159</v>
      </c>
      <c r="G32" s="16" t="s">
        <v>40</v>
      </c>
      <c r="H32" s="13">
        <v>41.05</v>
      </c>
      <c r="I32" s="32">
        <v>31</v>
      </c>
      <c r="J32" s="26">
        <f t="shared" si="0"/>
        <v>33.33</v>
      </c>
      <c r="K32" s="26">
        <f t="shared" si="1"/>
        <v>2252.4135</v>
      </c>
      <c r="L32" s="26">
        <f t="shared" si="2"/>
        <v>2285.7435</v>
      </c>
      <c r="M32" s="13">
        <v>15130716287</v>
      </c>
    </row>
    <row r="33" s="1" customFormat="1" ht="23" customHeight="1" spans="1:13">
      <c r="A33" s="9">
        <v>30</v>
      </c>
      <c r="B33" s="17" t="s">
        <v>160</v>
      </c>
      <c r="C33" s="21" t="s">
        <v>161</v>
      </c>
      <c r="D33" s="13">
        <v>605</v>
      </c>
      <c r="E33" s="17" t="s">
        <v>17</v>
      </c>
      <c r="F33" s="143" t="s">
        <v>162</v>
      </c>
      <c r="G33" s="16" t="s">
        <v>163</v>
      </c>
      <c r="H33" s="13">
        <v>40.65</v>
      </c>
      <c r="I33" s="32">
        <v>31</v>
      </c>
      <c r="J33" s="26">
        <f t="shared" si="0"/>
        <v>33.33</v>
      </c>
      <c r="K33" s="26">
        <f t="shared" si="1"/>
        <v>2230.4655</v>
      </c>
      <c r="L33" s="26">
        <f t="shared" si="2"/>
        <v>2263.7955</v>
      </c>
      <c r="M33" s="17">
        <v>13333278591</v>
      </c>
    </row>
    <row r="34" s="1" customFormat="1" ht="23" customHeight="1" spans="1:13">
      <c r="A34" s="9">
        <v>31</v>
      </c>
      <c r="B34" s="13" t="s">
        <v>164</v>
      </c>
      <c r="C34" s="23" t="s">
        <v>165</v>
      </c>
      <c r="D34" s="13">
        <v>606</v>
      </c>
      <c r="E34" s="17" t="s">
        <v>17</v>
      </c>
      <c r="F34" s="15" t="s">
        <v>166</v>
      </c>
      <c r="G34" s="16" t="s">
        <v>167</v>
      </c>
      <c r="H34" s="13">
        <v>49.95</v>
      </c>
      <c r="I34" s="32">
        <v>31</v>
      </c>
      <c r="J34" s="26">
        <f t="shared" si="0"/>
        <v>33.33</v>
      </c>
      <c r="K34" s="26">
        <f t="shared" si="1"/>
        <v>2740.7565</v>
      </c>
      <c r="L34" s="26">
        <f t="shared" si="2"/>
        <v>2774.0865</v>
      </c>
      <c r="M34" s="13">
        <v>18733753374</v>
      </c>
    </row>
    <row r="35" s="1" customFormat="1" ht="23" customHeight="1" spans="1:13">
      <c r="A35" s="9">
        <v>32</v>
      </c>
      <c r="B35" s="24" t="s">
        <v>176</v>
      </c>
      <c r="C35" s="25" t="s">
        <v>177</v>
      </c>
      <c r="D35" s="13">
        <v>611</v>
      </c>
      <c r="E35" s="13" t="s">
        <v>17</v>
      </c>
      <c r="F35" s="24" t="s">
        <v>428</v>
      </c>
      <c r="G35" s="16" t="s">
        <v>179</v>
      </c>
      <c r="H35" s="13">
        <v>40.65</v>
      </c>
      <c r="I35" s="32">
        <v>31</v>
      </c>
      <c r="J35" s="26">
        <f t="shared" si="0"/>
        <v>33.33</v>
      </c>
      <c r="K35" s="26">
        <f t="shared" si="1"/>
        <v>2230.4655</v>
      </c>
      <c r="L35" s="26">
        <f t="shared" si="2"/>
        <v>2263.7955</v>
      </c>
      <c r="M35" s="13">
        <v>13582745638</v>
      </c>
    </row>
    <row r="36" s="1" customFormat="1" ht="23" customHeight="1" spans="1:13">
      <c r="A36" s="9">
        <v>33</v>
      </c>
      <c r="B36" s="24" t="s">
        <v>180</v>
      </c>
      <c r="C36" s="25" t="s">
        <v>181</v>
      </c>
      <c r="D36" s="13">
        <v>612</v>
      </c>
      <c r="E36" s="13" t="s">
        <v>17</v>
      </c>
      <c r="F36" s="24" t="s">
        <v>182</v>
      </c>
      <c r="G36" s="16" t="s">
        <v>183</v>
      </c>
      <c r="H36" s="13">
        <v>40.65</v>
      </c>
      <c r="I36" s="32">
        <v>31</v>
      </c>
      <c r="J36" s="26">
        <f t="shared" si="0"/>
        <v>33.33</v>
      </c>
      <c r="K36" s="26">
        <f t="shared" si="1"/>
        <v>2230.4655</v>
      </c>
      <c r="L36" s="26">
        <f t="shared" si="2"/>
        <v>2263.7955</v>
      </c>
      <c r="M36" s="29">
        <v>13171706612</v>
      </c>
    </row>
    <row r="37" s="1" customFormat="1" ht="23" customHeight="1" spans="1:13">
      <c r="A37" s="9">
        <v>34</v>
      </c>
      <c r="B37" s="13" t="s">
        <v>392</v>
      </c>
      <c r="C37" s="14" t="s">
        <v>393</v>
      </c>
      <c r="D37" s="13">
        <v>613</v>
      </c>
      <c r="E37" s="13" t="s">
        <v>17</v>
      </c>
      <c r="F37" s="15" t="s">
        <v>394</v>
      </c>
      <c r="G37" s="16" t="s">
        <v>395</v>
      </c>
      <c r="H37" s="13">
        <v>49.95</v>
      </c>
      <c r="I37" s="32">
        <v>31</v>
      </c>
      <c r="J37" s="26">
        <f t="shared" si="0"/>
        <v>33.33</v>
      </c>
      <c r="K37" s="26">
        <f t="shared" si="1"/>
        <v>2740.7565</v>
      </c>
      <c r="L37" s="26">
        <f t="shared" si="2"/>
        <v>2774.0865</v>
      </c>
      <c r="M37" s="13">
        <v>13833982196</v>
      </c>
    </row>
    <row r="38" s="1" customFormat="1" ht="23" customHeight="1" spans="1:13">
      <c r="A38" s="9">
        <v>35</v>
      </c>
      <c r="B38" s="13" t="s">
        <v>192</v>
      </c>
      <c r="C38" s="14" t="s">
        <v>193</v>
      </c>
      <c r="D38" s="13">
        <v>617</v>
      </c>
      <c r="E38" s="13" t="s">
        <v>17</v>
      </c>
      <c r="F38" s="15" t="s">
        <v>194</v>
      </c>
      <c r="G38" s="16" t="s">
        <v>195</v>
      </c>
      <c r="H38" s="26">
        <v>50.58</v>
      </c>
      <c r="I38" s="32">
        <v>31</v>
      </c>
      <c r="J38" s="26">
        <f t="shared" si="0"/>
        <v>33.33</v>
      </c>
      <c r="K38" s="26">
        <f t="shared" si="1"/>
        <v>2775.3246</v>
      </c>
      <c r="L38" s="26">
        <f t="shared" si="2"/>
        <v>2808.6546</v>
      </c>
      <c r="M38" s="13">
        <v>18932798880</v>
      </c>
    </row>
    <row r="39" s="1" customFormat="1" ht="23" customHeight="1" spans="1:13">
      <c r="A39" s="9">
        <v>36</v>
      </c>
      <c r="B39" s="13" t="s">
        <v>196</v>
      </c>
      <c r="C39" s="14" t="s">
        <v>197</v>
      </c>
      <c r="D39" s="13">
        <v>618</v>
      </c>
      <c r="E39" s="13" t="s">
        <v>17</v>
      </c>
      <c r="F39" s="15" t="s">
        <v>199</v>
      </c>
      <c r="G39" s="16" t="s">
        <v>200</v>
      </c>
      <c r="H39" s="13">
        <v>49.86</v>
      </c>
      <c r="I39" s="32">
        <v>31</v>
      </c>
      <c r="J39" s="26">
        <f t="shared" si="0"/>
        <v>33.33</v>
      </c>
      <c r="K39" s="26">
        <f t="shared" si="1"/>
        <v>2735.8182</v>
      </c>
      <c r="L39" s="26">
        <f t="shared" si="2"/>
        <v>2769.1482</v>
      </c>
      <c r="M39" s="13">
        <v>15131772383</v>
      </c>
    </row>
    <row r="40" s="1" customFormat="1" ht="23" customHeight="1" spans="1:13">
      <c r="A40" s="9">
        <v>37</v>
      </c>
      <c r="B40" s="24" t="s">
        <v>201</v>
      </c>
      <c r="C40" s="14" t="s">
        <v>202</v>
      </c>
      <c r="D40" s="13">
        <v>619</v>
      </c>
      <c r="E40" s="13" t="s">
        <v>26</v>
      </c>
      <c r="F40" s="24" t="s">
        <v>203</v>
      </c>
      <c r="G40" s="16" t="s">
        <v>183</v>
      </c>
      <c r="H40" s="13">
        <v>48.37</v>
      </c>
      <c r="I40" s="32">
        <v>31</v>
      </c>
      <c r="J40" s="26">
        <f t="shared" si="0"/>
        <v>33.33</v>
      </c>
      <c r="K40" s="26">
        <f t="shared" si="1"/>
        <v>2654.0619</v>
      </c>
      <c r="L40" s="26">
        <f t="shared" si="2"/>
        <v>2687.3919</v>
      </c>
      <c r="M40" s="24">
        <v>18732767201</v>
      </c>
    </row>
    <row r="41" s="1" customFormat="1" ht="23" customHeight="1" spans="1:13">
      <c r="A41" s="9">
        <v>38</v>
      </c>
      <c r="B41" s="13" t="s">
        <v>211</v>
      </c>
      <c r="C41" s="14" t="s">
        <v>212</v>
      </c>
      <c r="D41" s="13">
        <v>622</v>
      </c>
      <c r="E41" s="13" t="s">
        <v>26</v>
      </c>
      <c r="F41" s="15" t="s">
        <v>213</v>
      </c>
      <c r="G41" s="16" t="s">
        <v>200</v>
      </c>
      <c r="H41" s="13">
        <v>48.37</v>
      </c>
      <c r="I41" s="32">
        <v>31</v>
      </c>
      <c r="J41" s="26">
        <f t="shared" si="0"/>
        <v>33.33</v>
      </c>
      <c r="K41" s="26">
        <f t="shared" si="1"/>
        <v>2654.0619</v>
      </c>
      <c r="L41" s="26">
        <f t="shared" si="2"/>
        <v>2687.3919</v>
      </c>
      <c r="M41" s="24" t="s">
        <v>429</v>
      </c>
    </row>
    <row r="42" s="1" customFormat="1" ht="23" customHeight="1" spans="1:13">
      <c r="A42" s="9">
        <v>39</v>
      </c>
      <c r="B42" s="13" t="s">
        <v>214</v>
      </c>
      <c r="C42" s="14" t="s">
        <v>215</v>
      </c>
      <c r="D42" s="13">
        <v>623</v>
      </c>
      <c r="E42" s="13" t="s">
        <v>26</v>
      </c>
      <c r="F42" s="15" t="s">
        <v>216</v>
      </c>
      <c r="G42" s="16" t="s">
        <v>137</v>
      </c>
      <c r="H42" s="13">
        <v>50.58</v>
      </c>
      <c r="I42" s="32">
        <v>31</v>
      </c>
      <c r="J42" s="26">
        <f t="shared" si="0"/>
        <v>33.33</v>
      </c>
      <c r="K42" s="26">
        <f t="shared" si="1"/>
        <v>2775.3246</v>
      </c>
      <c r="L42" s="26">
        <f t="shared" si="2"/>
        <v>2808.6546</v>
      </c>
      <c r="M42" s="24" t="s">
        <v>430</v>
      </c>
    </row>
    <row r="43" s="1" customFormat="1" ht="23" customHeight="1" spans="1:13">
      <c r="A43" s="9">
        <v>40</v>
      </c>
      <c r="B43" s="13" t="s">
        <v>225</v>
      </c>
      <c r="C43" s="14" t="s">
        <v>226</v>
      </c>
      <c r="D43" s="13">
        <v>805</v>
      </c>
      <c r="E43" s="13" t="s">
        <v>17</v>
      </c>
      <c r="F43" s="15" t="s">
        <v>227</v>
      </c>
      <c r="G43" s="16" t="s">
        <v>228</v>
      </c>
      <c r="H43" s="13">
        <v>49.95</v>
      </c>
      <c r="I43" s="32">
        <v>31</v>
      </c>
      <c r="J43" s="26">
        <f t="shared" si="0"/>
        <v>33.33</v>
      </c>
      <c r="K43" s="26">
        <f t="shared" si="1"/>
        <v>2740.7565</v>
      </c>
      <c r="L43" s="26">
        <f t="shared" si="2"/>
        <v>2774.0865</v>
      </c>
      <c r="M43" s="13">
        <v>13903178600</v>
      </c>
    </row>
    <row r="44" s="1" customFormat="1" ht="23" customHeight="1" spans="1:13">
      <c r="A44" s="9">
        <v>41</v>
      </c>
      <c r="B44" s="13" t="s">
        <v>229</v>
      </c>
      <c r="C44" s="14" t="s">
        <v>230</v>
      </c>
      <c r="D44" s="13">
        <v>806</v>
      </c>
      <c r="E44" s="13" t="s">
        <v>17</v>
      </c>
      <c r="F44" s="142" t="s">
        <v>231</v>
      </c>
      <c r="G44" s="16" t="s">
        <v>232</v>
      </c>
      <c r="H44" s="26">
        <v>38.6</v>
      </c>
      <c r="I44" s="32">
        <v>31</v>
      </c>
      <c r="J44" s="26">
        <f t="shared" si="0"/>
        <v>33.33</v>
      </c>
      <c r="K44" s="26">
        <f t="shared" si="1"/>
        <v>2117.982</v>
      </c>
      <c r="L44" s="26">
        <f t="shared" si="2"/>
        <v>2151.312</v>
      </c>
      <c r="M44" s="13">
        <v>15532834597</v>
      </c>
    </row>
    <row r="45" s="1" customFormat="1" ht="23" customHeight="1" spans="1:13">
      <c r="A45" s="9">
        <v>42</v>
      </c>
      <c r="B45" s="27" t="s">
        <v>431</v>
      </c>
      <c r="C45" s="28" t="s">
        <v>432</v>
      </c>
      <c r="D45" s="13">
        <v>807</v>
      </c>
      <c r="E45" s="13" t="s">
        <v>17</v>
      </c>
      <c r="F45" s="142" t="s">
        <v>433</v>
      </c>
      <c r="G45" s="16" t="s">
        <v>421</v>
      </c>
      <c r="H45" s="13">
        <v>39.74</v>
      </c>
      <c r="I45" s="32">
        <v>16</v>
      </c>
      <c r="J45" s="26">
        <f t="shared" si="0"/>
        <v>17.2025806451613</v>
      </c>
      <c r="K45" s="26">
        <f t="shared" si="1"/>
        <v>1125.4368</v>
      </c>
      <c r="L45" s="26">
        <f t="shared" si="2"/>
        <v>1142.63938064516</v>
      </c>
      <c r="M45" s="13">
        <v>15100837898</v>
      </c>
    </row>
    <row r="46" s="1" customFormat="1" ht="23" customHeight="1" spans="1:13">
      <c r="A46" s="9">
        <v>43</v>
      </c>
      <c r="B46" s="27" t="s">
        <v>434</v>
      </c>
      <c r="C46" s="28" t="s">
        <v>435</v>
      </c>
      <c r="D46" s="13">
        <v>808</v>
      </c>
      <c r="E46" s="13" t="s">
        <v>17</v>
      </c>
      <c r="F46" s="142" t="s">
        <v>436</v>
      </c>
      <c r="G46" s="16" t="s">
        <v>421</v>
      </c>
      <c r="H46" s="13">
        <v>48.87</v>
      </c>
      <c r="I46" s="32">
        <v>16</v>
      </c>
      <c r="J46" s="26">
        <f t="shared" si="0"/>
        <v>17.2025806451613</v>
      </c>
      <c r="K46" s="26">
        <f t="shared" si="1"/>
        <v>1383.9984</v>
      </c>
      <c r="L46" s="26">
        <f t="shared" si="2"/>
        <v>1401.20098064516</v>
      </c>
      <c r="M46" s="13">
        <v>13613279380</v>
      </c>
    </row>
    <row r="47" s="1" customFormat="1" ht="23" customHeight="1" spans="1:13">
      <c r="A47" s="9">
        <v>44</v>
      </c>
      <c r="B47" s="13" t="s">
        <v>237</v>
      </c>
      <c r="C47" s="14" t="s">
        <v>238</v>
      </c>
      <c r="D47" s="13">
        <v>809</v>
      </c>
      <c r="E47" s="13" t="s">
        <v>17</v>
      </c>
      <c r="F47" s="15" t="s">
        <v>239</v>
      </c>
      <c r="G47" s="16" t="s">
        <v>240</v>
      </c>
      <c r="H47" s="13">
        <v>49.85</v>
      </c>
      <c r="I47" s="32">
        <v>31</v>
      </c>
      <c r="J47" s="26">
        <f t="shared" si="0"/>
        <v>33.33</v>
      </c>
      <c r="K47" s="26">
        <f t="shared" si="1"/>
        <v>2735.2695</v>
      </c>
      <c r="L47" s="26">
        <f t="shared" si="2"/>
        <v>2768.5995</v>
      </c>
      <c r="M47" s="13">
        <v>13784720600</v>
      </c>
    </row>
    <row r="48" s="1" customFormat="1" ht="23" customHeight="1" spans="1:13">
      <c r="A48" s="9">
        <v>45</v>
      </c>
      <c r="B48" s="13" t="s">
        <v>241</v>
      </c>
      <c r="C48" s="14" t="s">
        <v>242</v>
      </c>
      <c r="D48" s="13">
        <v>810</v>
      </c>
      <c r="E48" s="29" t="s">
        <v>26</v>
      </c>
      <c r="F48" s="142" t="s">
        <v>243</v>
      </c>
      <c r="G48" s="16" t="s">
        <v>23</v>
      </c>
      <c r="H48" s="13">
        <v>44.05</v>
      </c>
      <c r="I48" s="32">
        <v>31</v>
      </c>
      <c r="J48" s="26">
        <f t="shared" si="0"/>
        <v>33.33</v>
      </c>
      <c r="K48" s="26">
        <f t="shared" si="1"/>
        <v>2417.0235</v>
      </c>
      <c r="L48" s="26">
        <f t="shared" si="2"/>
        <v>2450.3535</v>
      </c>
      <c r="M48" s="13">
        <v>15532745616</v>
      </c>
    </row>
    <row r="49" s="1" customFormat="1" ht="23" customHeight="1" spans="1:13">
      <c r="A49" s="9">
        <v>46</v>
      </c>
      <c r="B49" s="13" t="s">
        <v>244</v>
      </c>
      <c r="C49" s="14" t="s">
        <v>245</v>
      </c>
      <c r="D49" s="13">
        <v>811</v>
      </c>
      <c r="E49" s="13" t="s">
        <v>26</v>
      </c>
      <c r="F49" s="13" t="s">
        <v>246</v>
      </c>
      <c r="G49" s="16" t="s">
        <v>156</v>
      </c>
      <c r="H49" s="13">
        <v>43.94</v>
      </c>
      <c r="I49" s="32">
        <v>31</v>
      </c>
      <c r="J49" s="26">
        <f t="shared" si="0"/>
        <v>33.33</v>
      </c>
      <c r="K49" s="26">
        <f t="shared" si="1"/>
        <v>2410.9878</v>
      </c>
      <c r="L49" s="26">
        <f t="shared" si="2"/>
        <v>2444.3178</v>
      </c>
      <c r="M49" s="13">
        <v>15533799233</v>
      </c>
    </row>
    <row r="50" s="1" customFormat="1" ht="23" customHeight="1" spans="1:13">
      <c r="A50" s="9">
        <v>47</v>
      </c>
      <c r="B50" s="13" t="s">
        <v>251</v>
      </c>
      <c r="C50" s="14" t="s">
        <v>252</v>
      </c>
      <c r="D50" s="13">
        <v>816</v>
      </c>
      <c r="E50" s="13" t="s">
        <v>26</v>
      </c>
      <c r="F50" s="15" t="s">
        <v>253</v>
      </c>
      <c r="G50" s="16" t="s">
        <v>254</v>
      </c>
      <c r="H50" s="13">
        <v>34.39</v>
      </c>
      <c r="I50" s="32">
        <v>31</v>
      </c>
      <c r="J50" s="26">
        <f t="shared" si="0"/>
        <v>33.33</v>
      </c>
      <c r="K50" s="26">
        <f t="shared" si="1"/>
        <v>1886.9793</v>
      </c>
      <c r="L50" s="26">
        <f t="shared" si="2"/>
        <v>1920.3093</v>
      </c>
      <c r="M50" s="13">
        <v>15732777360</v>
      </c>
    </row>
    <row r="51" s="1" customFormat="1" ht="23" customHeight="1" spans="1:13">
      <c r="A51" s="9">
        <v>48</v>
      </c>
      <c r="B51" s="13" t="s">
        <v>259</v>
      </c>
      <c r="C51" s="14" t="s">
        <v>260</v>
      </c>
      <c r="D51" s="13">
        <v>1305</v>
      </c>
      <c r="E51" s="13" t="s">
        <v>17</v>
      </c>
      <c r="F51" s="15" t="s">
        <v>261</v>
      </c>
      <c r="G51" s="16" t="s">
        <v>137</v>
      </c>
      <c r="H51" s="26">
        <v>34.4</v>
      </c>
      <c r="I51" s="32">
        <v>31</v>
      </c>
      <c r="J51" s="26">
        <f t="shared" si="0"/>
        <v>33.33</v>
      </c>
      <c r="K51" s="26">
        <f t="shared" si="1"/>
        <v>1887.528</v>
      </c>
      <c r="L51" s="26">
        <f t="shared" si="2"/>
        <v>1920.858</v>
      </c>
      <c r="M51" s="13">
        <v>15373380302</v>
      </c>
    </row>
    <row r="52" s="1" customFormat="1" ht="23" customHeight="1" spans="1:13">
      <c r="A52" s="9">
        <v>49</v>
      </c>
      <c r="B52" s="13" t="s">
        <v>265</v>
      </c>
      <c r="C52" s="14" t="s">
        <v>266</v>
      </c>
      <c r="D52" s="13">
        <v>1309</v>
      </c>
      <c r="E52" s="13" t="s">
        <v>26</v>
      </c>
      <c r="F52" s="142" t="s">
        <v>267</v>
      </c>
      <c r="G52" s="16" t="s">
        <v>268</v>
      </c>
      <c r="H52" s="26">
        <v>34.4</v>
      </c>
      <c r="I52" s="32">
        <v>31</v>
      </c>
      <c r="J52" s="26">
        <f t="shared" si="0"/>
        <v>33.33</v>
      </c>
      <c r="K52" s="26">
        <f t="shared" si="1"/>
        <v>1887.528</v>
      </c>
      <c r="L52" s="26">
        <f t="shared" si="2"/>
        <v>1920.858</v>
      </c>
      <c r="M52" s="13">
        <v>18233773994</v>
      </c>
    </row>
    <row r="53" s="1" customFormat="1" ht="23" customHeight="1" spans="1:13">
      <c r="A53" s="9">
        <v>50</v>
      </c>
      <c r="B53" s="13" t="s">
        <v>273</v>
      </c>
      <c r="C53" s="14" t="s">
        <v>274</v>
      </c>
      <c r="D53" s="13">
        <v>1401</v>
      </c>
      <c r="E53" s="13" t="s">
        <v>17</v>
      </c>
      <c r="F53" s="15" t="s">
        <v>275</v>
      </c>
      <c r="G53" s="16" t="s">
        <v>437</v>
      </c>
      <c r="H53" s="13">
        <v>49.86</v>
      </c>
      <c r="I53" s="32">
        <v>12</v>
      </c>
      <c r="J53" s="26">
        <f t="shared" si="0"/>
        <v>12.901935483871</v>
      </c>
      <c r="K53" s="26">
        <f t="shared" si="1"/>
        <v>1059.0264</v>
      </c>
      <c r="L53" s="26">
        <f t="shared" si="2"/>
        <v>1071.92833548387</v>
      </c>
      <c r="M53" s="13">
        <v>13931704009</v>
      </c>
    </row>
    <row r="54" s="1" customFormat="1" ht="23" customHeight="1" spans="1:13">
      <c r="A54" s="9">
        <v>51</v>
      </c>
      <c r="B54" s="13" t="s">
        <v>277</v>
      </c>
      <c r="C54" s="14" t="s">
        <v>278</v>
      </c>
      <c r="D54" s="13">
        <v>1402</v>
      </c>
      <c r="E54" s="13" t="s">
        <v>17</v>
      </c>
      <c r="F54" s="15" t="s">
        <v>279</v>
      </c>
      <c r="G54" s="16" t="s">
        <v>280</v>
      </c>
      <c r="H54" s="13">
        <v>48.87</v>
      </c>
      <c r="I54" s="32">
        <v>31</v>
      </c>
      <c r="J54" s="26">
        <f t="shared" si="0"/>
        <v>33.33</v>
      </c>
      <c r="K54" s="26">
        <f t="shared" si="1"/>
        <v>2681.4969</v>
      </c>
      <c r="L54" s="26">
        <f t="shared" si="2"/>
        <v>2714.8269</v>
      </c>
      <c r="M54" s="13">
        <v>18333758832</v>
      </c>
    </row>
    <row r="55" s="1" customFormat="1" ht="23" customHeight="1" spans="1:13">
      <c r="A55" s="9">
        <v>52</v>
      </c>
      <c r="B55" s="13" t="s">
        <v>285</v>
      </c>
      <c r="C55" s="14" t="s">
        <v>286</v>
      </c>
      <c r="D55" s="13">
        <v>1405</v>
      </c>
      <c r="E55" s="13" t="s">
        <v>17</v>
      </c>
      <c r="F55" s="13" t="s">
        <v>287</v>
      </c>
      <c r="G55" s="16" t="s">
        <v>232</v>
      </c>
      <c r="H55" s="13">
        <v>42.01</v>
      </c>
      <c r="I55" s="32">
        <v>31</v>
      </c>
      <c r="J55" s="26">
        <f t="shared" si="0"/>
        <v>33.33</v>
      </c>
      <c r="K55" s="26">
        <f t="shared" si="1"/>
        <v>2305.0887</v>
      </c>
      <c r="L55" s="26">
        <f t="shared" si="2"/>
        <v>2338.4187</v>
      </c>
      <c r="M55" s="13">
        <v>17531705687</v>
      </c>
    </row>
    <row r="56" s="1" customFormat="1" ht="23" customHeight="1" spans="1:13">
      <c r="A56" s="9">
        <v>53</v>
      </c>
      <c r="B56" s="13" t="s">
        <v>296</v>
      </c>
      <c r="C56" s="14" t="s">
        <v>297</v>
      </c>
      <c r="D56" s="13">
        <v>1408</v>
      </c>
      <c r="E56" s="13" t="s">
        <v>17</v>
      </c>
      <c r="F56" s="15" t="s">
        <v>298</v>
      </c>
      <c r="G56" s="16" t="s">
        <v>299</v>
      </c>
      <c r="H56" s="13">
        <v>49.95</v>
      </c>
      <c r="I56" s="32">
        <v>31</v>
      </c>
      <c r="J56" s="26">
        <f t="shared" si="0"/>
        <v>33.33</v>
      </c>
      <c r="K56" s="26">
        <f t="shared" si="1"/>
        <v>2740.7565</v>
      </c>
      <c r="L56" s="26">
        <f t="shared" si="2"/>
        <v>2774.0865</v>
      </c>
      <c r="M56" s="13">
        <v>15333377520</v>
      </c>
    </row>
    <row r="57" s="1" customFormat="1" ht="23" customHeight="1" spans="1:13">
      <c r="A57" s="9">
        <v>54</v>
      </c>
      <c r="B57" s="13" t="s">
        <v>300</v>
      </c>
      <c r="C57" s="14" t="s">
        <v>301</v>
      </c>
      <c r="D57" s="13">
        <v>1409</v>
      </c>
      <c r="E57" s="13" t="s">
        <v>26</v>
      </c>
      <c r="F57" s="13" t="s">
        <v>302</v>
      </c>
      <c r="G57" s="16" t="s">
        <v>240</v>
      </c>
      <c r="H57" s="13">
        <v>42.01</v>
      </c>
      <c r="I57" s="32">
        <v>31</v>
      </c>
      <c r="J57" s="26">
        <f t="shared" si="0"/>
        <v>33.33</v>
      </c>
      <c r="K57" s="26">
        <f t="shared" si="1"/>
        <v>2305.0887</v>
      </c>
      <c r="L57" s="26">
        <f t="shared" si="2"/>
        <v>2338.4187</v>
      </c>
      <c r="M57" s="13">
        <v>13903275880</v>
      </c>
    </row>
    <row r="58" s="1" customFormat="1" ht="23" customHeight="1" spans="1:13">
      <c r="A58" s="9">
        <v>55</v>
      </c>
      <c r="B58" s="13" t="s">
        <v>307</v>
      </c>
      <c r="C58" s="19" t="s">
        <v>308</v>
      </c>
      <c r="D58" s="13">
        <v>1412</v>
      </c>
      <c r="E58" s="13" t="s">
        <v>26</v>
      </c>
      <c r="F58" s="15" t="s">
        <v>309</v>
      </c>
      <c r="G58" s="16" t="s">
        <v>310</v>
      </c>
      <c r="H58" s="13">
        <v>48.87</v>
      </c>
      <c r="I58" s="32">
        <v>31</v>
      </c>
      <c r="J58" s="26">
        <f t="shared" si="0"/>
        <v>33.33</v>
      </c>
      <c r="K58" s="26">
        <f t="shared" si="1"/>
        <v>2681.4969</v>
      </c>
      <c r="L58" s="26">
        <f t="shared" si="2"/>
        <v>2714.8269</v>
      </c>
      <c r="M58" s="13">
        <v>15612702496</v>
      </c>
    </row>
    <row r="59" s="1" customFormat="1" ht="23" customHeight="1" spans="1:13">
      <c r="A59" s="9">
        <v>56</v>
      </c>
      <c r="B59" s="13" t="s">
        <v>311</v>
      </c>
      <c r="C59" s="20" t="s">
        <v>312</v>
      </c>
      <c r="D59" s="13">
        <v>1413</v>
      </c>
      <c r="E59" s="13" t="s">
        <v>26</v>
      </c>
      <c r="F59" s="144" t="s">
        <v>313</v>
      </c>
      <c r="G59" s="16" t="s">
        <v>156</v>
      </c>
      <c r="H59" s="13">
        <v>49.86</v>
      </c>
      <c r="I59" s="32">
        <v>31</v>
      </c>
      <c r="J59" s="26">
        <f t="shared" si="0"/>
        <v>33.33</v>
      </c>
      <c r="K59" s="26">
        <f t="shared" si="1"/>
        <v>2735.8182</v>
      </c>
      <c r="L59" s="26">
        <f t="shared" si="2"/>
        <v>2769.1482</v>
      </c>
      <c r="M59" s="17">
        <v>18003273075</v>
      </c>
    </row>
    <row r="60" s="1" customFormat="1" ht="23" customHeight="1" spans="1:13">
      <c r="A60" s="9">
        <v>57</v>
      </c>
      <c r="B60" s="13" t="s">
        <v>314</v>
      </c>
      <c r="C60" s="14" t="s">
        <v>315</v>
      </c>
      <c r="D60" s="13">
        <v>1415</v>
      </c>
      <c r="E60" s="13" t="s">
        <v>17</v>
      </c>
      <c r="F60" s="142" t="s">
        <v>316</v>
      </c>
      <c r="G60" s="16" t="s">
        <v>291</v>
      </c>
      <c r="H60" s="13">
        <v>38.71</v>
      </c>
      <c r="I60" s="32">
        <v>31</v>
      </c>
      <c r="J60" s="26">
        <f t="shared" si="0"/>
        <v>33.33</v>
      </c>
      <c r="K60" s="26">
        <f t="shared" si="1"/>
        <v>2124.0177</v>
      </c>
      <c r="L60" s="26">
        <f t="shared" si="2"/>
        <v>2157.3477</v>
      </c>
      <c r="M60" s="13">
        <v>13091166392</v>
      </c>
    </row>
    <row r="61" s="1" customFormat="1" ht="23" customHeight="1" spans="1:13">
      <c r="A61" s="9">
        <v>58</v>
      </c>
      <c r="B61" s="13" t="s">
        <v>317</v>
      </c>
      <c r="C61" s="14" t="s">
        <v>318</v>
      </c>
      <c r="D61" s="13">
        <v>1418</v>
      </c>
      <c r="E61" s="13" t="s">
        <v>26</v>
      </c>
      <c r="F61" s="15" t="s">
        <v>319</v>
      </c>
      <c r="G61" s="16" t="s">
        <v>232</v>
      </c>
      <c r="H61" s="13">
        <v>38.15</v>
      </c>
      <c r="I61" s="32">
        <v>31</v>
      </c>
      <c r="J61" s="26">
        <f t="shared" si="0"/>
        <v>33.33</v>
      </c>
      <c r="K61" s="26">
        <f t="shared" si="1"/>
        <v>2093.2905</v>
      </c>
      <c r="L61" s="26">
        <f t="shared" si="2"/>
        <v>2126.6205</v>
      </c>
      <c r="M61" s="13">
        <v>15100862222</v>
      </c>
    </row>
    <row r="62" s="1" customFormat="1" ht="23" customHeight="1" spans="1:13">
      <c r="A62" s="9">
        <v>59</v>
      </c>
      <c r="B62" s="13" t="s">
        <v>320</v>
      </c>
      <c r="C62" s="14" t="s">
        <v>321</v>
      </c>
      <c r="D62" s="13">
        <v>1419</v>
      </c>
      <c r="E62" s="13" t="s">
        <v>26</v>
      </c>
      <c r="F62" s="30" t="s">
        <v>322</v>
      </c>
      <c r="G62" s="16" t="s">
        <v>28</v>
      </c>
      <c r="H62" s="13">
        <v>38.15</v>
      </c>
      <c r="I62" s="32">
        <v>31</v>
      </c>
      <c r="J62" s="26">
        <f t="shared" si="0"/>
        <v>33.33</v>
      </c>
      <c r="K62" s="26">
        <f t="shared" si="1"/>
        <v>2093.2905</v>
      </c>
      <c r="L62" s="26">
        <f t="shared" si="2"/>
        <v>2126.6205</v>
      </c>
      <c r="M62" s="13">
        <v>13315704520</v>
      </c>
    </row>
    <row r="63" s="1" customFormat="1" ht="23" customHeight="1" spans="1:13">
      <c r="A63" s="9">
        <v>60</v>
      </c>
      <c r="B63" s="13" t="s">
        <v>323</v>
      </c>
      <c r="C63" s="14" t="s">
        <v>324</v>
      </c>
      <c r="D63" s="13">
        <v>1420</v>
      </c>
      <c r="E63" s="13" t="s">
        <v>26</v>
      </c>
      <c r="F63" s="15" t="s">
        <v>325</v>
      </c>
      <c r="G63" s="16" t="s">
        <v>156</v>
      </c>
      <c r="H63" s="13">
        <v>38.15</v>
      </c>
      <c r="I63" s="32">
        <v>31</v>
      </c>
      <c r="J63" s="26">
        <f t="shared" si="0"/>
        <v>33.33</v>
      </c>
      <c r="K63" s="26">
        <f t="shared" si="1"/>
        <v>2093.2905</v>
      </c>
      <c r="L63" s="26">
        <f t="shared" si="2"/>
        <v>2126.6205</v>
      </c>
      <c r="M63" s="17">
        <v>13333360882</v>
      </c>
    </row>
    <row r="64" s="1" customFormat="1" ht="23" customHeight="1" spans="1:13">
      <c r="A64" s="9">
        <v>61</v>
      </c>
      <c r="B64" s="13" t="s">
        <v>326</v>
      </c>
      <c r="C64" s="14" t="s">
        <v>327</v>
      </c>
      <c r="D64" s="13">
        <v>1421</v>
      </c>
      <c r="E64" s="13" t="s">
        <v>26</v>
      </c>
      <c r="F64" s="15" t="s">
        <v>328</v>
      </c>
      <c r="G64" s="16" t="s">
        <v>329</v>
      </c>
      <c r="H64" s="13">
        <v>38.15</v>
      </c>
      <c r="I64" s="32">
        <v>31</v>
      </c>
      <c r="J64" s="26">
        <f t="shared" si="0"/>
        <v>33.33</v>
      </c>
      <c r="K64" s="26">
        <f t="shared" si="1"/>
        <v>2093.2905</v>
      </c>
      <c r="L64" s="26">
        <f t="shared" si="2"/>
        <v>2126.6205</v>
      </c>
      <c r="M64" s="13">
        <v>15227542648</v>
      </c>
    </row>
    <row r="65" s="1" customFormat="1" ht="23" customHeight="1" spans="1:13">
      <c r="A65" s="9">
        <v>62</v>
      </c>
      <c r="B65" s="13" t="s">
        <v>330</v>
      </c>
      <c r="C65" s="14" t="s">
        <v>331</v>
      </c>
      <c r="D65" s="13">
        <v>1422</v>
      </c>
      <c r="E65" s="13" t="s">
        <v>17</v>
      </c>
      <c r="F65" s="15" t="s">
        <v>332</v>
      </c>
      <c r="G65" s="16" t="s">
        <v>114</v>
      </c>
      <c r="H65" s="13">
        <v>38.15</v>
      </c>
      <c r="I65" s="32">
        <v>31</v>
      </c>
      <c r="J65" s="26">
        <f t="shared" si="0"/>
        <v>33.33</v>
      </c>
      <c r="K65" s="26">
        <f t="shared" si="1"/>
        <v>2093.2905</v>
      </c>
      <c r="L65" s="26">
        <f t="shared" si="2"/>
        <v>2126.6205</v>
      </c>
      <c r="M65" s="13">
        <v>18244561830</v>
      </c>
    </row>
    <row r="66" s="1" customFormat="1" ht="23" customHeight="1" spans="1:13">
      <c r="A66" s="9">
        <v>63</v>
      </c>
      <c r="B66" s="13" t="s">
        <v>337</v>
      </c>
      <c r="C66" s="14" t="s">
        <v>338</v>
      </c>
      <c r="D66" s="13">
        <v>1601</v>
      </c>
      <c r="E66" s="13" t="s">
        <v>26</v>
      </c>
      <c r="F66" s="15" t="s">
        <v>339</v>
      </c>
      <c r="G66" s="16" t="s">
        <v>340</v>
      </c>
      <c r="H66" s="13">
        <v>50.53</v>
      </c>
      <c r="I66" s="32">
        <v>31</v>
      </c>
      <c r="J66" s="26">
        <f t="shared" si="0"/>
        <v>33.33</v>
      </c>
      <c r="K66" s="26">
        <f t="shared" si="1"/>
        <v>2772.5811</v>
      </c>
      <c r="L66" s="26">
        <f t="shared" si="2"/>
        <v>2805.9111</v>
      </c>
      <c r="M66" s="13">
        <v>15532722552</v>
      </c>
    </row>
    <row r="67" s="1" customFormat="1" ht="23" customHeight="1" spans="1:13">
      <c r="A67" s="9">
        <v>64</v>
      </c>
      <c r="B67" s="13" t="s">
        <v>341</v>
      </c>
      <c r="C67" s="14" t="s">
        <v>342</v>
      </c>
      <c r="D67" s="13">
        <v>1602</v>
      </c>
      <c r="E67" s="13" t="s">
        <v>17</v>
      </c>
      <c r="F67" s="144" t="s">
        <v>343</v>
      </c>
      <c r="G67" s="16" t="s">
        <v>344</v>
      </c>
      <c r="H67" s="13">
        <v>50.53</v>
      </c>
      <c r="I67" s="32">
        <v>31</v>
      </c>
      <c r="J67" s="26">
        <f t="shared" si="0"/>
        <v>33.33</v>
      </c>
      <c r="K67" s="26">
        <f t="shared" si="1"/>
        <v>2772.5811</v>
      </c>
      <c r="L67" s="26">
        <f t="shared" si="2"/>
        <v>2805.9111</v>
      </c>
      <c r="M67" s="13">
        <v>18830702794</v>
      </c>
    </row>
    <row r="68" s="1" customFormat="1" ht="23" customHeight="1" spans="1:13">
      <c r="A68" s="9">
        <v>65</v>
      </c>
      <c r="B68" s="13" t="s">
        <v>353</v>
      </c>
      <c r="C68" s="33" t="s">
        <v>354</v>
      </c>
      <c r="D68" s="13">
        <v>1607</v>
      </c>
      <c r="E68" s="13" t="s">
        <v>17</v>
      </c>
      <c r="F68" s="15" t="s">
        <v>355</v>
      </c>
      <c r="G68" s="16" t="s">
        <v>240</v>
      </c>
      <c r="H68" s="13">
        <v>41.55</v>
      </c>
      <c r="I68" s="32">
        <v>31</v>
      </c>
      <c r="J68" s="26">
        <f t="shared" ref="J68:J72" si="3">33.33/31*I68</f>
        <v>33.33</v>
      </c>
      <c r="K68" s="26">
        <f t="shared" ref="K68:K72" si="4">H68*1.77*I68</f>
        <v>2279.8485</v>
      </c>
      <c r="L68" s="26">
        <f t="shared" ref="L68:L72" si="5">K68+J68</f>
        <v>2313.1785</v>
      </c>
      <c r="M68" s="13">
        <v>15373375553</v>
      </c>
    </row>
    <row r="69" s="1" customFormat="1" ht="23" customHeight="1" spans="1:13">
      <c r="A69" s="9">
        <v>66</v>
      </c>
      <c r="B69" s="13" t="s">
        <v>356</v>
      </c>
      <c r="C69" s="33" t="s">
        <v>357</v>
      </c>
      <c r="D69" s="13">
        <v>1609</v>
      </c>
      <c r="E69" s="13" t="s">
        <v>26</v>
      </c>
      <c r="F69" s="15" t="s">
        <v>358</v>
      </c>
      <c r="G69" s="16" t="s">
        <v>240</v>
      </c>
      <c r="H69" s="13">
        <v>49.95</v>
      </c>
      <c r="I69" s="32">
        <v>31</v>
      </c>
      <c r="J69" s="26">
        <f t="shared" si="3"/>
        <v>33.33</v>
      </c>
      <c r="K69" s="26">
        <f t="shared" si="4"/>
        <v>2740.7565</v>
      </c>
      <c r="L69" s="26">
        <f t="shared" si="5"/>
        <v>2774.0865</v>
      </c>
      <c r="M69" s="13">
        <v>15532722552</v>
      </c>
    </row>
    <row r="70" s="1" customFormat="1" ht="23" customHeight="1" spans="1:13">
      <c r="A70" s="9">
        <v>67</v>
      </c>
      <c r="B70" s="13" t="s">
        <v>359</v>
      </c>
      <c r="C70" s="33" t="s">
        <v>360</v>
      </c>
      <c r="D70" s="13">
        <v>1610</v>
      </c>
      <c r="E70" s="13" t="s">
        <v>26</v>
      </c>
      <c r="F70" s="15" t="s">
        <v>361</v>
      </c>
      <c r="G70" s="16" t="s">
        <v>240</v>
      </c>
      <c r="H70" s="13">
        <v>48.71</v>
      </c>
      <c r="I70" s="32">
        <v>31</v>
      </c>
      <c r="J70" s="26">
        <f t="shared" si="3"/>
        <v>33.33</v>
      </c>
      <c r="K70" s="26">
        <f t="shared" si="4"/>
        <v>2672.7177</v>
      </c>
      <c r="L70" s="26">
        <f t="shared" si="5"/>
        <v>2706.0477</v>
      </c>
      <c r="M70" s="13">
        <v>19103279598</v>
      </c>
    </row>
    <row r="71" s="1" customFormat="1" ht="23" customHeight="1" spans="1:13">
      <c r="A71" s="9">
        <v>68</v>
      </c>
      <c r="B71" s="17" t="s">
        <v>362</v>
      </c>
      <c r="C71" s="19" t="s">
        <v>363</v>
      </c>
      <c r="D71" s="13">
        <v>1612</v>
      </c>
      <c r="E71" s="17" t="s">
        <v>17</v>
      </c>
      <c r="F71" s="143" t="s">
        <v>364</v>
      </c>
      <c r="G71" s="16" t="s">
        <v>36</v>
      </c>
      <c r="H71" s="13">
        <v>48.71</v>
      </c>
      <c r="I71" s="32">
        <v>31</v>
      </c>
      <c r="J71" s="26">
        <f t="shared" si="3"/>
        <v>33.33</v>
      </c>
      <c r="K71" s="26">
        <f t="shared" si="4"/>
        <v>2672.7177</v>
      </c>
      <c r="L71" s="26">
        <f t="shared" si="5"/>
        <v>2706.0477</v>
      </c>
      <c r="M71" s="17">
        <v>15203173666</v>
      </c>
    </row>
    <row r="72" s="1" customFormat="1" ht="23" customHeight="1" spans="1:13">
      <c r="A72" s="9">
        <v>69</v>
      </c>
      <c r="B72" s="13" t="s">
        <v>365</v>
      </c>
      <c r="C72" s="14" t="s">
        <v>366</v>
      </c>
      <c r="D72" s="13">
        <v>1615</v>
      </c>
      <c r="E72" s="13" t="s">
        <v>17</v>
      </c>
      <c r="F72" s="142" t="s">
        <v>367</v>
      </c>
      <c r="G72" s="16" t="s">
        <v>368</v>
      </c>
      <c r="H72" s="13">
        <v>48.71</v>
      </c>
      <c r="I72" s="32">
        <v>31</v>
      </c>
      <c r="J72" s="26">
        <f t="shared" si="3"/>
        <v>33.33</v>
      </c>
      <c r="K72" s="26">
        <f t="shared" si="4"/>
        <v>2672.7177</v>
      </c>
      <c r="L72" s="26">
        <f t="shared" si="5"/>
        <v>2706.0477</v>
      </c>
      <c r="M72" s="13">
        <v>15732730713</v>
      </c>
    </row>
    <row r="73" s="1" customFormat="1" ht="23" customHeight="1" spans="1:13">
      <c r="A73" s="34"/>
      <c r="B73" s="34"/>
      <c r="C73" s="35" t="s">
        <v>373</v>
      </c>
      <c r="D73" s="36" t="s">
        <v>374</v>
      </c>
      <c r="E73" s="37"/>
      <c r="F73" s="38"/>
      <c r="G73" s="39"/>
      <c r="H73" s="13">
        <v>68.69</v>
      </c>
      <c r="I73" s="9"/>
      <c r="J73" s="31"/>
      <c r="K73" s="31"/>
      <c r="L73" s="45"/>
      <c r="M73" s="46"/>
    </row>
    <row r="74" s="1" customFormat="1" ht="23" customHeight="1" spans="1:13">
      <c r="A74" s="40"/>
      <c r="B74" s="40"/>
      <c r="C74" s="41"/>
      <c r="D74" s="36" t="s">
        <v>375</v>
      </c>
      <c r="E74" s="37"/>
      <c r="F74" s="38"/>
      <c r="G74" s="39"/>
      <c r="H74" s="13">
        <v>473.4</v>
      </c>
      <c r="I74" s="9"/>
      <c r="J74" s="31"/>
      <c r="K74" s="31"/>
      <c r="L74" s="45"/>
      <c r="M74" s="46"/>
    </row>
    <row r="75" s="1" customFormat="1" ht="23" customHeight="1" spans="1:13">
      <c r="A75" s="40"/>
      <c r="B75" s="40"/>
      <c r="C75" s="42"/>
      <c r="D75" s="36" t="s">
        <v>376</v>
      </c>
      <c r="E75" s="37"/>
      <c r="F75" s="38"/>
      <c r="G75" s="39"/>
      <c r="H75" s="13">
        <v>197.46</v>
      </c>
      <c r="I75" s="9"/>
      <c r="J75" s="31"/>
      <c r="K75" s="31"/>
      <c r="L75" s="45"/>
      <c r="M75" s="46"/>
    </row>
    <row r="76" s="1" customFormat="1" ht="23" customHeight="1" spans="1:13">
      <c r="A76" s="43" t="s">
        <v>438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7"/>
    </row>
    <row r="77" s="1" customFormat="1" ht="23" customHeight="1" spans="1:13">
      <c r="A77" s="43" t="s">
        <v>439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7"/>
    </row>
    <row r="78" s="1" customFormat="1" ht="23" customHeight="1" spans="7:12">
      <c r="G78" s="3"/>
      <c r="I78" s="4"/>
      <c r="J78" s="5"/>
      <c r="K78" s="5"/>
      <c r="L78" s="6"/>
    </row>
    <row r="79" s="1" customFormat="1" ht="23" customHeight="1" spans="7:12">
      <c r="G79" s="3"/>
      <c r="I79" s="4"/>
      <c r="J79" s="5"/>
      <c r="K79" s="5"/>
      <c r="L79" s="6"/>
    </row>
    <row r="80" s="2" customFormat="1" spans="1:12">
      <c r="A80" s="1"/>
      <c r="B80" s="1"/>
      <c r="C80" s="1"/>
      <c r="D80" s="1"/>
      <c r="E80" s="1"/>
      <c r="F80" s="1"/>
      <c r="G80" s="3"/>
      <c r="H80" s="1"/>
      <c r="I80" s="4"/>
      <c r="J80" s="5"/>
      <c r="K80" s="5"/>
      <c r="L80" s="6"/>
    </row>
    <row r="81" s="2" customFormat="1" spans="1:12">
      <c r="A81" s="1"/>
      <c r="B81" s="1"/>
      <c r="C81" s="1"/>
      <c r="D81" s="1"/>
      <c r="E81" s="1"/>
      <c r="F81" s="1"/>
      <c r="G81" s="3"/>
      <c r="H81" s="1"/>
      <c r="I81" s="4"/>
      <c r="J81" s="5"/>
      <c r="K81" s="5"/>
      <c r="L81" s="6"/>
    </row>
    <row r="82" s="2" customFormat="1" spans="1:12">
      <c r="A82" s="1"/>
      <c r="B82" s="1"/>
      <c r="C82" s="1"/>
      <c r="D82" s="1"/>
      <c r="E82" s="1"/>
      <c r="F82" s="1"/>
      <c r="G82" s="3"/>
      <c r="H82" s="1"/>
      <c r="I82" s="4"/>
      <c r="J82" s="5"/>
      <c r="K82" s="5"/>
      <c r="L82" s="6"/>
    </row>
  </sheetData>
  <mergeCells count="20">
    <mergeCell ref="A1:M1"/>
    <mergeCell ref="J2:K2"/>
    <mergeCell ref="D73:E73"/>
    <mergeCell ref="D74:E74"/>
    <mergeCell ref="D75:E75"/>
    <mergeCell ref="A76:M76"/>
    <mergeCell ref="A77:M77"/>
    <mergeCell ref="A2:A3"/>
    <mergeCell ref="A73:A75"/>
    <mergeCell ref="B2:B3"/>
    <mergeCell ref="C2:C3"/>
    <mergeCell ref="C73:C75"/>
    <mergeCell ref="D2:D3"/>
    <mergeCell ref="E2:E3"/>
    <mergeCell ref="F2:F3"/>
    <mergeCell ref="G2:G3"/>
    <mergeCell ref="H2:H3"/>
    <mergeCell ref="I2:I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23年9月</vt:lpstr>
      <vt:lpstr>23年10月</vt:lpstr>
      <vt:lpstr>23年11月</vt:lpstr>
      <vt:lpstr>23年12月</vt:lpstr>
      <vt:lpstr>24年10月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2024-02-28T01:50:00Z</dcterms:created>
  <dcterms:modified xsi:type="dcterms:W3CDTF">2025-09-11T00:59:31Z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B7935805A8B84E2AB01252BCB356C253_13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